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ytecarneiromota/Documentos 2025/LICITAÇÕES XINGUARA 2025/CONCORRENCIAS/CONCORRENCIA 04 ILUMINAÇÃO PÚBLICA/"/>
    </mc:Choice>
  </mc:AlternateContent>
  <xr:revisionPtr revIDLastSave="0" documentId="13_ncr:1_{188649BF-F07E-1D4C-9C3D-5C1945431B27}" xr6:coauthVersionLast="47" xr6:coauthVersionMax="47" xr10:uidLastSave="{00000000-0000-0000-0000-000000000000}"/>
  <bookViews>
    <workbookView xWindow="-24040" yWindow="500" windowWidth="23260" windowHeight="12460" activeTab="2" xr2:uid="{00000000-000D-0000-FFFF-FFFF00000000}"/>
  </bookViews>
  <sheets>
    <sheet name="RESUMO" sheetId="5" r:id="rId1"/>
    <sheet name="Orçamento Sintético" sheetId="1" r:id="rId2"/>
    <sheet name="Memória de Cálculo" sheetId="4" r:id="rId3"/>
    <sheet name="cronograma" sheetId="6" r:id="rId4"/>
    <sheet name="CPU" sheetId="7" r:id="rId5"/>
    <sheet name="BDI" sheetId="9" r:id="rId6"/>
  </sheet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demir" localSheetId="5" hidden="1">{#N/A,#N/A,FALSE,"Cronograma";#N/A,#N/A,FALSE,"Cronogr. 2"}</definedName>
    <definedName name="ademir" hidden="1">{#N/A,#N/A,FALSE,"Cronograma";#N/A,#N/A,FALSE,"Cronogr. 2"}</definedName>
    <definedName name="_xlnm.Print_Area" localSheetId="5">BDI!$A$1:$L$37</definedName>
    <definedName name="_xlnm.Print_Area" localSheetId="4">CPU!$A$1:$J$89</definedName>
    <definedName name="_xlnm.Print_Area" localSheetId="3">cronograma!$A$1:$O$28</definedName>
    <definedName name="_xlnm.Print_Area" localSheetId="2">'Memória de Cálculo'!$A$1:$E$67</definedName>
    <definedName name="_xlnm.Print_Area" localSheetId="1">'Orçamento Sintético'!$A$1:$J$77</definedName>
    <definedName name="AreaTeste">#REF!</definedName>
    <definedName name="AreaTeste2">#REF!</definedName>
    <definedName name="bosta" localSheetId="5" hidden="1">{#N/A,#N/A,FALSE,"Cronograma";#N/A,#N/A,FALSE,"Cronogr. 2"}</definedName>
    <definedName name="bosta" hidden="1">{#N/A,#N/A,FALSE,"Cronograma";#N/A,#N/A,FALSE,"Cronogr. 2"}</definedName>
    <definedName name="CA´L" localSheetId="5" hidden="1">{#N/A,#N/A,FALSE,"Cronograma";#N/A,#N/A,FALSE,"Cronogr. 2"}</definedName>
    <definedName name="CA´L" hidden="1">{#N/A,#N/A,FALSE,"Cronograma";#N/A,#N/A,FALSE,"Cronogr. 2"}</definedName>
    <definedName name="CélulaInicioPlanilha">#REF!</definedName>
    <definedName name="CélulaResumo">#REF!</definedName>
    <definedName name="concorrentes" localSheetId="5" hidden="1">{#N/A,#N/A,FALSE,"Cronograma";#N/A,#N/A,FALSE,"Cronogr. 2"}</definedName>
    <definedName name="concorrentes" hidden="1">{#N/A,#N/A,FALSE,"Cronograma";#N/A,#N/A,FALSE,"Cronogr. 2"}</definedName>
    <definedName name="Excel_BuiltIn_Print_Area_1_1">#REF!</definedName>
    <definedName name="Excel_BuiltIn_Print_Area_2">#REF!</definedName>
    <definedName name="Popular" localSheetId="5" hidden="1">{#N/A,#N/A,FALSE,"Cronograma";#N/A,#N/A,FALSE,"Cronogr. 2"}</definedName>
    <definedName name="Popular" hidden="1">{#N/A,#N/A,FALSE,"Cronograma";#N/A,#N/A,FALSE,"Cronogr. 2"}</definedName>
    <definedName name="rio" localSheetId="5" hidden="1">{#N/A,#N/A,FALSE,"Cronograma";#N/A,#N/A,FALSE,"Cronogr. 2"}</definedName>
    <definedName name="rio" hidden="1">{#N/A,#N/A,FALSE,"Cronograma";#N/A,#N/A,FALSE,"Cronogr. 2"}</definedName>
    <definedName name="ss" localSheetId="5" hidden="1">{#N/A,#N/A,FALSE,"Cronograma";#N/A,#N/A,FALSE,"Cronogr. 2"}</definedName>
    <definedName name="ss" hidden="1">{#N/A,#N/A,FALSE,"Cronograma";#N/A,#N/A,FALSE,"Cronogr. 2"}</definedName>
    <definedName name="wrn.Cronograma." localSheetId="5" hidden="1">{#N/A,#N/A,FALSE,"Cronograma";#N/A,#N/A,FALSE,"Cronogr. 2"}</definedName>
    <definedName name="wrn.Cronograma." hidden="1">{#N/A,#N/A,FALSE,"Cronograma";#N/A,#N/A,FALSE,"Cronogr. 2"}</definedName>
    <definedName name="wrn.GERAL." localSheetId="5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PENDENCIAS." localSheetId="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6" l="1"/>
  <c r="E13" i="6"/>
  <c r="C13" i="6"/>
  <c r="I12" i="7"/>
  <c r="G12" i="7"/>
  <c r="E12" i="7"/>
  <c r="B8" i="6"/>
  <c r="B9" i="6"/>
  <c r="I15" i="1"/>
  <c r="G15" i="1"/>
  <c r="E15" i="1"/>
  <c r="B10" i="9"/>
  <c r="B9" i="9"/>
  <c r="B8" i="9"/>
  <c r="B7" i="9"/>
  <c r="B6" i="9"/>
  <c r="B10" i="7" l="1"/>
  <c r="B9" i="7"/>
  <c r="A9" i="7"/>
  <c r="B8" i="7"/>
  <c r="A8" i="7"/>
  <c r="B7" i="7"/>
  <c r="A7" i="7"/>
  <c r="B6" i="7"/>
  <c r="A6" i="7"/>
  <c r="B10" i="1"/>
  <c r="B10" i="5"/>
  <c r="B10" i="6" s="1"/>
  <c r="B9" i="5"/>
  <c r="A9" i="5"/>
  <c r="B8" i="5"/>
  <c r="A8" i="5"/>
  <c r="B7" i="5"/>
  <c r="A7" i="5"/>
  <c r="B6" i="5"/>
  <c r="A6" i="5"/>
  <c r="B8" i="1"/>
  <c r="B9" i="1" l="1"/>
  <c r="B7" i="1"/>
  <c r="B6" i="1"/>
  <c r="A9" i="1"/>
  <c r="A8" i="1"/>
  <c r="A7" i="1"/>
  <c r="A6" i="1"/>
</calcChain>
</file>

<file path=xl/sharedStrings.xml><?xml version="1.0" encoding="utf-8"?>
<sst xmlns="http://schemas.openxmlformats.org/spreadsheetml/2006/main" count="1023" uniqueCount="348">
  <si>
    <t>Bancos</t>
  </si>
  <si>
    <t>B.D.I.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</si>
  <si>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</si>
  <si>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</si>
  <si>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</si>
  <si>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</si>
  <si>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</si>
  <si>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</si>
  <si>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</si>
  <si>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</si>
  <si>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</si>
  <si>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</si>
  <si>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</si>
  <si>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 xml:space="preserve"> 1.1 </t>
  </si>
  <si>
    <t>SINAPI</t>
  </si>
  <si>
    <t xml:space="preserve"> 2 </t>
  </si>
  <si>
    <t xml:space="preserve"> 2.1 </t>
  </si>
  <si>
    <t xml:space="preserve"> 2.2 </t>
  </si>
  <si>
    <t xml:space="preserve"> 3 </t>
  </si>
  <si>
    <t xml:space="preserve"> 3.1 </t>
  </si>
  <si>
    <t>m²</t>
  </si>
  <si>
    <t>UN</t>
  </si>
  <si>
    <t>SEDOP</t>
  </si>
  <si>
    <t>Total sem BDI</t>
  </si>
  <si>
    <t>Total do BDI</t>
  </si>
  <si>
    <t>Total Geral</t>
  </si>
  <si>
    <t>Memória de Cálculo</t>
  </si>
  <si>
    <t>Insumo</t>
  </si>
  <si>
    <t>Composição</t>
  </si>
  <si>
    <t>ESTADO DO PARÁ</t>
  </si>
  <si>
    <t>PREFEITURA MUNICIPAL DE XINGUARA</t>
  </si>
  <si>
    <t>CNPJ 04.144.150/0001-20</t>
  </si>
  <si>
    <t>Cliente:</t>
  </si>
  <si>
    <t>Endereço:</t>
  </si>
  <si>
    <t>Legenda</t>
  </si>
  <si>
    <t>Data:</t>
  </si>
  <si>
    <t>Encargos Sociais</t>
  </si>
  <si>
    <t>Orçamento Sintético</t>
  </si>
  <si>
    <t>OSVALDO DE OLIVEIRA ASSUNÇÃO JUNIOR</t>
  </si>
  <si>
    <t>Objeto:</t>
  </si>
  <si>
    <t>Adm:</t>
  </si>
  <si>
    <t>MOBILIZAÇÃO E DESMOBILIZAÇÃO</t>
  </si>
  <si>
    <t>SERVIÇOS PRELIMINARES</t>
  </si>
  <si>
    <t xml:space="preserve"> 4 </t>
  </si>
  <si>
    <t>CANTEIRO DE OBRAS</t>
  </si>
  <si>
    <t xml:space="preserve"> 5 </t>
  </si>
  <si>
    <t>ILUMINAÇÃO</t>
  </si>
  <si>
    <t>H</t>
  </si>
  <si>
    <t>MES</t>
  </si>
  <si>
    <t>Próprio</t>
  </si>
  <si>
    <t>m³</t>
  </si>
  <si>
    <t xml:space="preserve"> 3.2 </t>
  </si>
  <si>
    <t xml:space="preserve"> 3.3 </t>
  </si>
  <si>
    <t xml:space="preserve"> 3.4 </t>
  </si>
  <si>
    <t xml:space="preserve"> 4.1 </t>
  </si>
  <si>
    <t xml:space="preserve"> 011340 </t>
  </si>
  <si>
    <t>Placa de obra em lona com plotagem de gráfica</t>
  </si>
  <si>
    <t>ORSE</t>
  </si>
  <si>
    <t>un</t>
  </si>
  <si>
    <t xml:space="preserve"> 01.10.01 </t>
  </si>
  <si>
    <t>SUDECAP</t>
  </si>
  <si>
    <t xml:space="preserve"> 5.1 </t>
  </si>
  <si>
    <t xml:space="preserve"> 5.2 </t>
  </si>
  <si>
    <t>M</t>
  </si>
  <si>
    <t xml:space="preserve"> 5.3 </t>
  </si>
  <si>
    <t>m</t>
  </si>
  <si>
    <t xml:space="preserve"> 5.4 </t>
  </si>
  <si>
    <t>Reboco com argamassa 1:6:Adit. Plast.</t>
  </si>
  <si>
    <t xml:space="preserve"> 101637 </t>
  </si>
  <si>
    <t xml:space="preserve"> 101664 </t>
  </si>
  <si>
    <t xml:space="preserve"> 101658 </t>
  </si>
  <si>
    <t xml:space="preserve"> 101632 </t>
  </si>
  <si>
    <t xml:space="preserve"> 96985 </t>
  </si>
  <si>
    <t>HASTE DE ATERRAMENTO, DIÂMETRO 5/8", COM 3 METROS - FORNECIMENTO E INSTALAÇÃO. AF_08/2023</t>
  </si>
  <si>
    <t xml:space="preserve"> 030010 </t>
  </si>
  <si>
    <t>Escavação manual ate 1.50m de profundidade</t>
  </si>
  <si>
    <t>Alvenaria tijolo de barro a cutelo</t>
  </si>
  <si>
    <t>60,0</t>
  </si>
  <si>
    <t>12,0</t>
  </si>
  <si>
    <t>Cronograma Físico e Financeiro</t>
  </si>
  <si>
    <t>Total Por Etapa</t>
  </si>
  <si>
    <t>30 DIAS</t>
  </si>
  <si>
    <t>60 DIAS</t>
  </si>
  <si>
    <t>90 DIAS</t>
  </si>
  <si>
    <t>Porcentagem</t>
  </si>
  <si>
    <t>Custo</t>
  </si>
  <si>
    <t>Porcentagem Acumulado</t>
  </si>
  <si>
    <t>100,0%</t>
  </si>
  <si>
    <t>Custo Acumulado</t>
  </si>
  <si>
    <t>Composições Analíticas com Preço Unitário</t>
  </si>
  <si>
    <t>Tipo</t>
  </si>
  <si>
    <t>SEDI - SERVIÇOS DIVERSOS</t>
  </si>
  <si>
    <t>Composição Auxiliar</t>
  </si>
  <si>
    <t>Material</t>
  </si>
  <si>
    <t>MO sem LS =&gt;</t>
  </si>
  <si>
    <t>LS =&gt;</t>
  </si>
  <si>
    <t>MO com LS =&gt;</t>
  </si>
  <si>
    <t>Valor do BDI =&gt;</t>
  </si>
  <si>
    <t>Valor com BDI =&gt;</t>
  </si>
  <si>
    <t>CHP</t>
  </si>
  <si>
    <t xml:space="preserve"> 88316 </t>
  </si>
  <si>
    <t>SERVENTE COM ENCARGOS COMPLEMENTARES</t>
  </si>
  <si>
    <t xml:space="preserve"> 91386 </t>
  </si>
  <si>
    <t>CAMINHÃO BASCULANTE 10 M3, TRUCADO CABINE SIMPLES, PESO BRUTO TOTAL 23.000 KG, CARGA ÚTIL MÁXIMA 15.935 KG, DISTÂNCIA ENTRE EIXOS 4,80 M, POTÊNCIA 230 CV INCLUSIVE CAÇAMBA METÁLICA - CHP DIURNO. AF_06/2014</t>
  </si>
  <si>
    <t>INEL - INSTALAÇÃO ELÉTRICA/ELETRIFICAÇÃO E ILUMINAÇÃO EXTERNA</t>
  </si>
  <si>
    <t xml:space="preserve"> 88247 </t>
  </si>
  <si>
    <t>AUXILIAR DE ELETRICISTA COM ENCARGOS COMPLEMENTARES</t>
  </si>
  <si>
    <t xml:space="preserve"> 88264 </t>
  </si>
  <si>
    <t>ELETRICISTA COM ENCARGOS COMPLEMENTARES</t>
  </si>
  <si>
    <t xml:space="preserve"> 93666 </t>
  </si>
  <si>
    <t>DISJUNTOR BIPOLAR TIPO DIN, CORRENTE NOMINAL DE 50A - FORNECIMENTO E INSTALAÇÃO. AF_10/2020</t>
  </si>
  <si>
    <t>ASTU - ASSENTAMENTO DE TUBOS E PECAS</t>
  </si>
  <si>
    <t xml:space="preserve"> 90776 </t>
  </si>
  <si>
    <t>ENCARREGADO GERAL COM ENCARGOS COMPLEMENTARES</t>
  </si>
  <si>
    <t xml:space="preserve"> 00014165 </t>
  </si>
  <si>
    <t>POSTE CONICO CONTINUO EM ACO GALVANIZADO, RETO, ENGASTADO, H = 9 M, DIAMETRO INFERIOR = *145* MM</t>
  </si>
  <si>
    <t xml:space="preserve"> 00021127 </t>
  </si>
  <si>
    <t>FITA ISOLANTE ADESIVA ANTICHAMA, USO ATE 750 V, EM ROLO DE 19 MM X 5 M</t>
  </si>
  <si>
    <t xml:space="preserve"> 5928 </t>
  </si>
  <si>
    <t>GUINDAUTO HIDRÁULICO, CAPACIDADE MÁXIMA DE CARGA 6200 KG, MOMENTO MÁXIMO DE CARGA 11,7 TM, ALCANCE MÁXIMO HORIZONTAL 9,70 M, INCLUSIVE CAMINHÃO TOCO PBT 16.000 KG, POTÊNCIA DE 189 CV - CHP DIURNO. AF_06/2014</t>
  </si>
  <si>
    <t>CLIENTE:</t>
  </si>
  <si>
    <t>ADMIN:</t>
  </si>
  <si>
    <t>OBJETO:</t>
  </si>
  <si>
    <t>ENDEREÇO:</t>
  </si>
  <si>
    <t>DATA:</t>
  </si>
  <si>
    <t>Chapisco de cimento e areia no trago 1:3</t>
  </si>
  <si>
    <t>PVA interna c/ massa acrilica e selador</t>
  </si>
  <si>
    <t>Impermeabilizagao asfaltica para concreto e alvenaria (3 demaos)</t>
  </si>
  <si>
    <t>ARGILA OU BARRO PARA ATERRO/REATERRO (COM TRANSPORTE ATE 10 KM)</t>
  </si>
  <si>
    <t>COMPACTACAO MANUAL DE ATERRO 1a CAT CAMADA 15 cm</t>
  </si>
  <si>
    <t>ADM. 2025/2028</t>
  </si>
  <si>
    <t>ADMINISTRAÇÃO LOCAL DE OBRA</t>
  </si>
  <si>
    <t>EXECUÇÃO ILUMINAÇÃO PÚBLICA</t>
  </si>
  <si>
    <t>Não Desonerado: embutido nos preços unitário dos insumos de mão de obra, de acordo com as bases.</t>
  </si>
  <si>
    <t>ZONA URBANA E ZONA RURAL DO MUNICIPIO DE XINGUARA-PA</t>
  </si>
  <si>
    <t xml:space="preserve"> 626942 </t>
  </si>
  <si>
    <t>MOBILIZAÇÃO DE SERVIÇOS DE ILUMINAÇÃO PÚBLICA</t>
  </si>
  <si>
    <t>UND</t>
  </si>
  <si>
    <t xml:space="preserve"> 626943 </t>
  </si>
  <si>
    <t>DESMOBILIZAÇÃO DE SERVIÇOS DE ILUMINAÇÃO PÚBLICA</t>
  </si>
  <si>
    <t>BANHEIRO QUÍMICO 110 X 120 X 230CM COM MANUTENÇÃO</t>
  </si>
  <si>
    <t xml:space="preserve"> 4654 </t>
  </si>
  <si>
    <t>Locação de container - Almoxarifado sem banheiro - 6,00 x 2,40m - Rev 02_02/2022</t>
  </si>
  <si>
    <t xml:space="preserve"> 101501 </t>
  </si>
  <si>
    <t>ENTRADA DE ENERGIA ELÉTRICA, AÉREA, BIFÁSICA, COM CAIXA DE EMBUTIR, CABO DE 10 MM2 E DISJUNTOR DIN 50A (NÃO INCLUSO O POSTE DE CONCRETO). AF_07/2020_PS</t>
  </si>
  <si>
    <t xml:space="preserve"> 010269 </t>
  </si>
  <si>
    <t>Locação planimetrica de linha</t>
  </si>
  <si>
    <t>CABEAMENTO</t>
  </si>
  <si>
    <t xml:space="preserve"> 5.1.1 </t>
  </si>
  <si>
    <t xml:space="preserve"> 030675 </t>
  </si>
  <si>
    <t>Escavação mecanizada</t>
  </si>
  <si>
    <t xml:space="preserve"> 5.1.2 </t>
  </si>
  <si>
    <t xml:space="preserve"> 101617 </t>
  </si>
  <si>
    <t>PREPARO DE FUNDO DE VALA COM LARGURA MAIOR OU IGUAL A 1,5 M E MENOR QUE 2,5 M (ACERTO DO SOLO NATURAL). AF_08/2020</t>
  </si>
  <si>
    <t xml:space="preserve"> 5.1.3 </t>
  </si>
  <si>
    <t xml:space="preserve"> COMP 557 </t>
  </si>
  <si>
    <t>CABO MULTIPOLAR FLEX DE DUAS VIAS 1,5MM²</t>
  </si>
  <si>
    <t xml:space="preserve"> 5.1.4 </t>
  </si>
  <si>
    <t xml:space="preserve"> 91928 </t>
  </si>
  <si>
    <t>CABO DE COBRE FLEXÍVEL ISOLADO, 4 MM², ANTI-CHAMA 450/750 V, PARA CIRCUITOS TERMINAIS - FORNECIMENTO E INSTALAÇÃO. AF_03/2023</t>
  </si>
  <si>
    <t xml:space="preserve"> 5.1.5 </t>
  </si>
  <si>
    <t xml:space="preserve"> 92980 </t>
  </si>
  <si>
    <t>CABO DE COBRE FLEXÍVEL ISOLADO, 10 MM², ANTI-CHAMA 0,6/1,0 KV, PARA DISTRIBUIÇÃO - FORNECIMENTO E INSTALAÇÃO. AF_10/2020</t>
  </si>
  <si>
    <t xml:space="preserve"> 5.1.6 </t>
  </si>
  <si>
    <t xml:space="preserve"> 101561 </t>
  </si>
  <si>
    <t>CABO DE COBRE FLEXÍVEL ISOLADO, 16 MM², 0,6/1,0 KV, PARA REDE AÉREA DE DISTRIBUIÇÃO DE ENERGIA ELÉTRICA DE BAIXA TENSÃO - FORNECIMENTO E INSTALAÇÃO. AF_07/2020</t>
  </si>
  <si>
    <t xml:space="preserve"> 5.1.7 </t>
  </si>
  <si>
    <t xml:space="preserve"> 030254 </t>
  </si>
  <si>
    <t>Reaterro compactado</t>
  </si>
  <si>
    <t>BASE POSTES</t>
  </si>
  <si>
    <t xml:space="preserve"> 5.2.1 </t>
  </si>
  <si>
    <t xml:space="preserve"> 5.2.2 </t>
  </si>
  <si>
    <t xml:space="preserve"> 94965 </t>
  </si>
  <si>
    <t>CONCRETO FCK = 25MPA, TRAÇO 1:2,3:2,7 (EM MASSA SECA DE CIMENTO/ AREIA MÉDIA/ BRITA 1) - PREPARO MECÂNICO COM BETONEIRA 400 L. AF_05/2021</t>
  </si>
  <si>
    <t xml:space="preserve"> 5.2.3 </t>
  </si>
  <si>
    <t xml:space="preserve"> 020174 </t>
  </si>
  <si>
    <t>Retirada de entulho - manualmente (incluindo caixa coletora)</t>
  </si>
  <si>
    <t xml:space="preserve"> 5.3.1 </t>
  </si>
  <si>
    <t xml:space="preserve"> 626946 </t>
  </si>
  <si>
    <t>POSTE DE AÇO CONICO CONTÍNUO RETO ENGASTADO, H=9M, SEM LUMINÁRIA,- FORNECIMENTO E INSTALACAO.</t>
  </si>
  <si>
    <t xml:space="preserve"> 5.3.2 </t>
  </si>
  <si>
    <t xml:space="preserve"> 626945 </t>
  </si>
  <si>
    <t>POSTE DE AÇO CONICO CONTÍNUO RETO ENGASTADO, H=7M, SEM LUMINÁRIA,- FORNECIMENTO E INSTALACAO.</t>
  </si>
  <si>
    <t xml:space="preserve"> 5.3.3 </t>
  </si>
  <si>
    <t xml:space="preserve"> 626947 </t>
  </si>
  <si>
    <t>POSTE DE AÇO CONICO CONTÍNUO RETO ENGASTADO, H=3 M, SEM LUMINÁRIA,- FORNECIMENTO E INSTALACAO.</t>
  </si>
  <si>
    <t xml:space="preserve"> 5.3.4 </t>
  </si>
  <si>
    <t xml:space="preserve"> 5.3.5 </t>
  </si>
  <si>
    <t xml:space="preserve"> 5.3.6 </t>
  </si>
  <si>
    <t xml:space="preserve"> 5.3.7 </t>
  </si>
  <si>
    <t xml:space="preserve"> 101660 </t>
  </si>
  <si>
    <t xml:space="preserve"> 5.3.8 </t>
  </si>
  <si>
    <t xml:space="preserve"> 5.3.9 </t>
  </si>
  <si>
    <t xml:space="preserve"> 626948 </t>
  </si>
  <si>
    <t>ELETRODUTO FLEXÍVEL LISO, PEAD, DN 32 MM (1"), PARA ILUMINAÇÃO PUBLICA FORNECIMENTO E INSTALAÇÃO</t>
  </si>
  <si>
    <t xml:space="preserve"> 5.3.10 </t>
  </si>
  <si>
    <t xml:space="preserve"> 626949 </t>
  </si>
  <si>
    <t>ELETRODUTO FLEXÍVEL LISO, PEAD, DN 40 MM (1 1/4"), PARA ILUMINAÇÃO PÚBLICA - FORNECIMENTO E INSTALAÇÃO.</t>
  </si>
  <si>
    <t>SISTEMA DE PROTEÇÃO CONTRA DESCARGAS ATMOSFÉRICAS (SPDA)</t>
  </si>
  <si>
    <t xml:space="preserve"> 5.4.1 </t>
  </si>
  <si>
    <t xml:space="preserve"> 5.4.2 </t>
  </si>
  <si>
    <t xml:space="preserve"> 97886 </t>
  </si>
  <si>
    <t>CAIXA ENTERRADA ELÉTRICA RETANGULAR, EM ALVENARIA COM TIJOLOS CERÂMICOS MACIÇOS, FUNDO COM BRITA, DIMENSÕES INTERNAS: 0,3X0,3X0,3 M. AF_12/2020</t>
  </si>
  <si>
    <t xml:space="preserve"> 5.4.3 </t>
  </si>
  <si>
    <t xml:space="preserve"> 5.4.4 </t>
  </si>
  <si>
    <t xml:space="preserve"> 96973 </t>
  </si>
  <si>
    <t>CORDOALHA DE COBRE NU 35 MM², NÃO ENTERRADA, COM ISOLADOR - FORNECIMENTO E INSTALAÇÃO. AF_08/2023</t>
  </si>
  <si>
    <t xml:space="preserve"> 5.4.5 </t>
  </si>
  <si>
    <t xml:space="preserve"> 93008 </t>
  </si>
  <si>
    <t>ELETRODUTO RÍGIDO ROSCÁVEL, PVC, DN 50 MM (1 1/2"), PARA REDE ENTERRADA DE DISTRIBUIÇÃO DE ENERGIA ELÉTRICA - FORNECIMENTO E INSTALAÇÃO. AF_12/2021</t>
  </si>
  <si>
    <t xml:space="preserve"> 5.4.6 </t>
  </si>
  <si>
    <t xml:space="preserve"> 171074 </t>
  </si>
  <si>
    <t>Terminal de compressão em latão  35mm2</t>
  </si>
  <si>
    <t xml:space="preserve"> 5.5 </t>
  </si>
  <si>
    <t>QUADRO E MEDIDORES</t>
  </si>
  <si>
    <t xml:space="preserve"> 5.5.1 </t>
  </si>
  <si>
    <t xml:space="preserve"> 170073 </t>
  </si>
  <si>
    <t>Quadro de mediçao bifasico (c/ disjuntor)</t>
  </si>
  <si>
    <t xml:space="preserve"> 5.5.2 </t>
  </si>
  <si>
    <t xml:space="preserve"> 101876 </t>
  </si>
  <si>
    <t>QUADRO DE DISTRIBUIÇÃO DE ENERGIA EM PVC, DE EMBUTIR, SEM BARRAMENTO, PARA 6 DISJUNTORES - FORNECIMENTO E INSTALAÇÃO. AF_10/2020</t>
  </si>
  <si>
    <t xml:space="preserve"> 5.5.3 </t>
  </si>
  <si>
    <t xml:space="preserve"> 93663 </t>
  </si>
  <si>
    <t>DISJUNTOR BIPOLAR TIPO DIN, CORRENTE NOMINAL DE 25A - FORNECIMENTO E INSTALAÇÃO. AF_10/2020</t>
  </si>
  <si>
    <t xml:space="preserve"> 5.5.4 </t>
  </si>
  <si>
    <t xml:space="preserve"> 93664 </t>
  </si>
  <si>
    <t>DISJUNTOR BIPOLAR TIPO DIN, CORRENTE NOMINAL DE 32A - FORNECIMENTO E INSTALAÇÃO. AF_10/2020</t>
  </si>
  <si>
    <t xml:space="preserve"> 5.5.5 </t>
  </si>
  <si>
    <t xml:space="preserve"> 5.5.6 </t>
  </si>
  <si>
    <t xml:space="preserve"> 170393 </t>
  </si>
  <si>
    <t>Disjuntor 3P - 63 a 100A - PADRÃO DIN</t>
  </si>
  <si>
    <t xml:space="preserve"> = Considerando até 05 execuções separadas</t>
  </si>
  <si>
    <t xml:space="preserve"> = Conforme Cronograma da obra</t>
  </si>
  <si>
    <t xml:space="preserve"> = Considerando até 05 execuções separadas x placas de 3m de comprimento x 2m de altura</t>
  </si>
  <si>
    <t>18.000,0</t>
  </si>
  <si>
    <t xml:space="preserve"> = 600 postes x distancia de 30 metros = 18.000 metros</t>
  </si>
  <si>
    <t>2.700,0</t>
  </si>
  <si>
    <t xml:space="preserve"> = 18.000 metros de locação x 30cm de largura x 50cm altura</t>
  </si>
  <si>
    <t>5.400,0</t>
  </si>
  <si>
    <t xml:space="preserve"> = 18.000 metros de locação x 30cm de largura</t>
  </si>
  <si>
    <t>1.800,0</t>
  </si>
  <si>
    <t xml:space="preserve"> = 1200 braços x 1,5m de comprimento do braço</t>
  </si>
  <si>
    <t>4.400,0</t>
  </si>
  <si>
    <t xml:space="preserve"> = 10 metros de cabo para 200 postes de 9 metros = 2000 metros
8 metros de cabo para 200 postes de 7 metros = 1600 metros
4 metros de cabo para 200 postes de 3 metros = 800 metros</t>
  </si>
  <si>
    <t>10.000,0</t>
  </si>
  <si>
    <t xml:space="preserve"> = Considerado 8.000 metros do total de 18.000 da locação</t>
  </si>
  <si>
    <t xml:space="preserve"> = Considerado 10.000 metros do total de 18.000 da locação</t>
  </si>
  <si>
    <t>54,4</t>
  </si>
  <si>
    <t xml:space="preserve"> = POSTE 3M - 200 und x 40 x 40 x 50 = 16 m³
POSTE 7M - 200 und x 40 x 40 x 60 = 19,2 m³
POSTE 9M - 200 und x  40 x 40 x 60 = 19,2 m³
Total de = 54,4 m³
</t>
  </si>
  <si>
    <t>200,0</t>
  </si>
  <si>
    <t xml:space="preserve"> = 200 unidades para implantação</t>
  </si>
  <si>
    <t>1.200,0</t>
  </si>
  <si>
    <t xml:space="preserve"> = 600 postes x 2 braços</t>
  </si>
  <si>
    <t>400,0</t>
  </si>
  <si>
    <t xml:space="preserve"> = 200 postes de 3 metros x 2 braços x 1 lampada cada braço</t>
  </si>
  <si>
    <t>800,0</t>
  </si>
  <si>
    <t xml:space="preserve"> = (200 postes de 6 metros + 200 postes de 9 metros) x 2 braços x 1 lampada cada braço</t>
  </si>
  <si>
    <t>600,0</t>
  </si>
  <si>
    <t xml:space="preserve"> = Uma unidade por poste</t>
  </si>
  <si>
    <t>6.000,0</t>
  </si>
  <si>
    <t xml:space="preserve"> = Considerado 10 metros para cada poste = 10 x 600</t>
  </si>
  <si>
    <t xml:space="preserve"> = Considerado 30 metros para cada poste = 35 x 600</t>
  </si>
  <si>
    <t>38,4</t>
  </si>
  <si>
    <t xml:space="preserve"> = 600 caixas de inspeção x 40cm de largura x 40cm comprimento x 40 cm de altura </t>
  </si>
  <si>
    <t xml:space="preserve"> = Conforme quantidade de postes</t>
  </si>
  <si>
    <t xml:space="preserve"> = Conforme quantidade de postes x 3m de altura</t>
  </si>
  <si>
    <t xml:space="preserve"> = Uma unidade para cada 10 postes</t>
  </si>
  <si>
    <t>480,0</t>
  </si>
  <si>
    <t xml:space="preserve"> = 120 quadros x 4 unidades</t>
  </si>
  <si>
    <t>240,0</t>
  </si>
  <si>
    <t xml:space="preserve"> = 120 quadros x 2 unidades</t>
  </si>
  <si>
    <t>120,0</t>
  </si>
  <si>
    <t xml:space="preserve"> = 120 quadros x 1 unidades</t>
  </si>
  <si>
    <t>REGISTRO DE PREÇOS PARA CONTRATAÇÃO DE EMPRESA PARA EXECUÇÃO DE POSTES EM AÇO COM LUMINARIAS PARA ATENDER AS NECESSIDADES DE ILUMINAÇÃO PÚBLICA NO MUNICIPIO DE XINGUARA-PA</t>
  </si>
  <si>
    <t>120 DIAS</t>
  </si>
  <si>
    <t>150 DIAS</t>
  </si>
  <si>
    <t>180 DIAS</t>
  </si>
  <si>
    <t>210 DIAS</t>
  </si>
  <si>
    <t>240 DIAS</t>
  </si>
  <si>
    <t>270 DIAS</t>
  </si>
  <si>
    <t>300 DIAS</t>
  </si>
  <si>
    <t>330 DIAS</t>
  </si>
  <si>
    <t>360 DIAS</t>
  </si>
  <si>
    <t>5,0%</t>
  </si>
  <si>
    <t>10,0%</t>
  </si>
  <si>
    <t>20,0%</t>
  </si>
  <si>
    <t>30,0%</t>
  </si>
  <si>
    <t>40,0%</t>
  </si>
  <si>
    <t>50,0%</t>
  </si>
  <si>
    <t>60,0%</t>
  </si>
  <si>
    <t>70,0%</t>
  </si>
  <si>
    <t>80,0%</t>
  </si>
  <si>
    <t>90,0%</t>
  </si>
  <si>
    <t>95,0%</t>
  </si>
  <si>
    <t xml:space="preserve"> 91677 </t>
  </si>
  <si>
    <t>ENGENHEIRO ELETRICISTA COM ENCARGOS COMPLEMENTARES</t>
  </si>
  <si>
    <t xml:space="preserve"> 00039257 </t>
  </si>
  <si>
    <t>CABO MULTIPOLAR DE COBRE, FLEXIVEL, CLASSE 4 OU 5, ISOLACAO EM HEPR, COBERTURA EM PVC-ST2, ANTICHAMA BWF-B, 0,6/1 KV, 3 CONDUTORES DE 1,5 MM2</t>
  </si>
  <si>
    <t xml:space="preserve"> 00014166 </t>
  </si>
  <si>
    <t>POSTE CONICO CONTINUO EM ACO GALVANIZADO, RETO, ENGASTADO, H = 7 M, DIAMETRO INFERIOR = *125* MM</t>
  </si>
  <si>
    <t xml:space="preserve"> 00005050 </t>
  </si>
  <si>
    <t>POSTE CONICO CONTINUO EM ACO GALVANIZADO, RETO, FLANGEADO, H = 3 M, DIAMETRO INFERIOR = *95* MM</t>
  </si>
  <si>
    <t xml:space="preserve"> 00040401 </t>
  </si>
  <si>
    <t>ELETRODUTO FLEXIVEL PLANO EM PEAD, COR PRETA E LARANJA, DIAMETRO 32 MM</t>
  </si>
  <si>
    <t xml:space="preserve"> 00040402 </t>
  </si>
  <si>
    <t>ELETRODUTO FLEXIVEL PLANO EM PEAD, COR PRETA E LARANJA, DIAMETRO 40 MM</t>
  </si>
  <si>
    <t xml:space="preserve"> 1.2 </t>
  </si>
  <si>
    <t>Escavação manual de ate 1.50m de profundidade</t>
  </si>
  <si>
    <t>BRAÇO PARA ILUMINAÇÃO PÚBLICA, EM TUBO DE AÇO GALVANIZADO, COMPRIMENTO DE 1,50 M, PARA FIXAÇÃO EM POSTE METÁLICO - FORNECIMENTO E INSTALAÇÃO. AF_02/2025_PS</t>
  </si>
  <si>
    <t>ABRAÇADEIRA DE FIXAÇÃO DE BRAÇOS DE LUMINÁRIAS DE 3" - FORNECIMENTO E INSTALAÇÃO. AF_02/2025</t>
  </si>
  <si>
    <t>LUMINÁRIA DE LED PARA ILUMINAÇÃO PÚBLICA, DE 138 W ATÉ 180 W - FORNECIMENTO E INSTALAÇÃO. AF_02/2025_PS</t>
  </si>
  <si>
    <t>LUMINÁRIA DE LED PARA ILUMINAÇÃO PÚBLICA, DE 240 W ATÉ 350 W - FORNECIMENTO E INSTALAÇÃO. AF_02/2025_PS</t>
  </si>
  <si>
    <t>RELÉ FOTOELÉTRICO PARA COMANDO DE ILUMINAÇÃO EXTERNA 1000 W - FORNECIMENTO E INSTALAÇÃO. AF_02/2025</t>
  </si>
  <si>
    <t>SINAPI - 06/2025 - Pará
SBC - 07/2025 - Pará
ORSE - 05/2025 - Sergipe
SEDOP - 02/2025 - Pará
SUDECAP - 01/2025 - Minas Gerais</t>
  </si>
  <si>
    <t xml:space="preserve"> = 10 horas semanais x 4 semanas x 12 meses</t>
  </si>
  <si>
    <t>960,0</t>
  </si>
  <si>
    <t xml:space="preserve"> = 20 horas semanais x 4 semanas x 12 meses</t>
  </si>
  <si>
    <t>10,0</t>
  </si>
  <si>
    <t>100,00%
109.857,60</t>
  </si>
  <si>
    <t>5,00%
5.492,88</t>
  </si>
  <si>
    <t>10,00%
10.985,76</t>
  </si>
  <si>
    <t>100,00%
98.533,40</t>
  </si>
  <si>
    <t>5,00%
4.926,67</t>
  </si>
  <si>
    <t>10,00%
9.853,34</t>
  </si>
  <si>
    <t>100,00%
62.761,82</t>
  </si>
  <si>
    <t>5,00%
3.138,09</t>
  </si>
  <si>
    <t>10,00%
6.276,18</t>
  </si>
  <si>
    <t>100,00%
56.160,00</t>
  </si>
  <si>
    <t>5,00%
2.808,00</t>
  </si>
  <si>
    <t>10,00%
5.616,00</t>
  </si>
  <si>
    <t>100,00%
4.366.368,17</t>
  </si>
  <si>
    <t>5,00%
218.318,41</t>
  </si>
  <si>
    <t>10,00%
436.636,82</t>
  </si>
  <si>
    <t>234.684,04</t>
  </si>
  <si>
    <t>469.368,09</t>
  </si>
  <si>
    <t>469.368,08</t>
  </si>
  <si>
    <t>938.736,17</t>
  </si>
  <si>
    <t>1.408.104,26</t>
  </si>
  <si>
    <t>1.877.472,35</t>
  </si>
  <si>
    <t>2.346.840,44</t>
  </si>
  <si>
    <t>2.816.208,53</t>
  </si>
  <si>
    <t>3.285.576,62</t>
  </si>
  <si>
    <t>3.754.944,71</t>
  </si>
  <si>
    <t>4.224.312,80</t>
  </si>
  <si>
    <t>4.458.996,84</t>
  </si>
  <si>
    <t>4.693.680,99</t>
  </si>
  <si>
    <t>Livro SINAPI: Cálculos e Parâmetros</t>
  </si>
  <si>
    <t>Custos Horários Produtivo e Improdutivo dos Equipamentos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</si>
</sst>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%"/>
    <numFmt numFmtId="165" formatCode="#,##0.0000000"/>
    <numFmt numFmtId="166" formatCode="&quot;R$&quot;\ #,##0.00"/>
  </numFmts>
  <fonts count="17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1"/>
    </font>
    <font>
      <sz val="8"/>
      <name val="Arial"/>
      <family val="2"/>
    </font>
    <font>
      <b/>
      <sz val="18"/>
      <name val="Arial"/>
      <family val="2"/>
    </font>
    <font>
      <sz val="13"/>
      <name val="Arial"/>
      <family val="2"/>
    </font>
    <font>
      <b/>
      <sz val="12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rgb="FFFFFFFF"/>
      </patternFill>
    </fill>
    <fill>
      <patternFill patternType="solid">
        <fgColor rgb="FFD8ECF6"/>
        <bgColor rgb="FFD8ECF6"/>
      </patternFill>
    </fill>
    <fill>
      <patternFill patternType="solid">
        <fgColor rgb="FFFFFFFF"/>
        <bgColor rgb="FFFFFFFF"/>
      </patternFill>
    </fill>
    <fill>
      <patternFill patternType="solid">
        <fgColor rgb="FFDFF0D8"/>
        <bgColor rgb="FFDFF0D8"/>
      </patternFill>
    </fill>
    <fill>
      <patternFill patternType="solid">
        <fgColor rgb="FFD6D6D6"/>
        <bgColor rgb="FFD6D6D6"/>
      </patternFill>
    </fill>
    <fill>
      <patternFill patternType="solid">
        <fgColor rgb="FFEFEFEF"/>
        <bgColor rgb="FFEFEFEF"/>
      </patternFill>
    </fill>
  </fills>
  <borders count="29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/>
      <right/>
      <top/>
      <bottom style="thick">
        <color rgb="FFFF5500"/>
      </bottom>
      <diagonal/>
    </border>
    <border>
      <left/>
      <right style="medium">
        <color auto="1"/>
      </right>
      <top/>
      <bottom style="thick">
        <color rgb="FFFF5500"/>
      </bottom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/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medium">
        <color indexed="64"/>
      </right>
      <top style="double">
        <color indexed="8"/>
      </top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medium">
        <color auto="1"/>
      </right>
      <top/>
      <bottom style="thin">
        <color rgb="FFCCCCCC"/>
      </bottom>
      <diagonal/>
    </border>
  </borders>
  <cellStyleXfs count="19">
    <xf numFmtId="0" fontId="0" fillId="0" borderId="0"/>
    <xf numFmtId="0" fontId="7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7" fillId="0" borderId="0"/>
  </cellStyleXfs>
  <cellXfs count="180">
    <xf numFmtId="0" fontId="0" fillId="0" borderId="0" xfId="0"/>
    <xf numFmtId="0" fontId="2" fillId="5" borderId="4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0" fillId="0" borderId="4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5" fillId="4" borderId="10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indent="1"/>
    </xf>
    <xf numFmtId="0" fontId="2" fillId="5" borderId="1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left" vertical="top" wrapText="1"/>
    </xf>
    <xf numFmtId="0" fontId="10" fillId="0" borderId="4" xfId="0" applyFont="1" applyBorder="1"/>
    <xf numFmtId="0" fontId="0" fillId="0" borderId="5" xfId="0" applyBorder="1"/>
    <xf numFmtId="0" fontId="4" fillId="5" borderId="5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7" fillId="0" borderId="0" xfId="1"/>
    <xf numFmtId="0" fontId="14" fillId="0" borderId="4" xfId="18" applyFont="1" applyBorder="1" applyAlignment="1">
      <alignment horizontal="center" vertical="center"/>
    </xf>
    <xf numFmtId="0" fontId="14" fillId="0" borderId="5" xfId="18" applyFont="1" applyBorder="1" applyAlignment="1">
      <alignment horizontal="center" vertical="center"/>
    </xf>
    <xf numFmtId="0" fontId="9" fillId="0" borderId="4" xfId="0" applyFont="1" applyBorder="1"/>
    <xf numFmtId="0" fontId="15" fillId="0" borderId="5" xfId="18" applyFont="1" applyBorder="1" applyAlignment="1">
      <alignment vertical="center" wrapText="1"/>
    </xf>
    <xf numFmtId="0" fontId="9" fillId="0" borderId="4" xfId="0" applyFont="1" applyBorder="1" applyAlignment="1">
      <alignment horizontal="left" vertical="center"/>
    </xf>
    <xf numFmtId="14" fontId="15" fillId="0" borderId="5" xfId="18" applyNumberFormat="1" applyFont="1" applyBorder="1" applyAlignment="1">
      <alignment vertical="center" wrapText="1"/>
    </xf>
    <xf numFmtId="0" fontId="7" fillId="0" borderId="6" xfId="18" applyBorder="1" applyAlignment="1">
      <alignment vertical="center"/>
    </xf>
    <xf numFmtId="0" fontId="7" fillId="0" borderId="2" xfId="18" applyBorder="1" applyAlignment="1">
      <alignment vertical="center"/>
    </xf>
    <xf numFmtId="0" fontId="7" fillId="0" borderId="7" xfId="18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right" vertical="top" wrapText="1"/>
    </xf>
    <xf numFmtId="0" fontId="2" fillId="7" borderId="1" xfId="0" applyFont="1" applyFill="1" applyBorder="1" applyAlignment="1">
      <alignment horizontal="center" vertical="top" wrapText="1"/>
    </xf>
    <xf numFmtId="0" fontId="5" fillId="8" borderId="1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right" vertical="top" wrapText="1"/>
    </xf>
    <xf numFmtId="0" fontId="5" fillId="8" borderId="1" xfId="0" applyFont="1" applyFill="1" applyBorder="1" applyAlignment="1">
      <alignment horizontal="center" vertical="top" wrapText="1"/>
    </xf>
    <xf numFmtId="4" fontId="5" fillId="8" borderId="1" xfId="0" applyNumberFormat="1" applyFont="1" applyFill="1" applyBorder="1" applyAlignment="1">
      <alignment horizontal="right" vertical="top" wrapText="1"/>
    </xf>
    <xf numFmtId="0" fontId="2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4" fontId="5" fillId="8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164" fontId="3" fillId="6" borderId="11" xfId="0" applyNumberFormat="1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164" fontId="5" fillId="8" borderId="11" xfId="0" applyNumberFormat="1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left" vertical="center" wrapText="1"/>
    </xf>
    <xf numFmtId="0" fontId="3" fillId="6" borderId="11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165" fontId="5" fillId="8" borderId="1" xfId="0" applyNumberFormat="1" applyFont="1" applyFill="1" applyBorder="1" applyAlignment="1">
      <alignment horizontal="right" vertical="top" wrapText="1"/>
    </xf>
    <xf numFmtId="0" fontId="6" fillId="9" borderId="1" xfId="0" applyFont="1" applyFill="1" applyBorder="1" applyAlignment="1">
      <alignment horizontal="left" vertical="top" wrapText="1"/>
    </xf>
    <xf numFmtId="0" fontId="6" fillId="9" borderId="1" xfId="0" applyFont="1" applyFill="1" applyBorder="1" applyAlignment="1">
      <alignment horizontal="right" vertical="top" wrapText="1"/>
    </xf>
    <xf numFmtId="0" fontId="6" fillId="9" borderId="1" xfId="0" applyFont="1" applyFill="1" applyBorder="1" applyAlignment="1">
      <alignment horizontal="center" vertical="top" wrapText="1"/>
    </xf>
    <xf numFmtId="165" fontId="6" fillId="9" borderId="1" xfId="0" applyNumberFormat="1" applyFont="1" applyFill="1" applyBorder="1" applyAlignment="1">
      <alignment horizontal="right" vertical="top" wrapText="1"/>
    </xf>
    <xf numFmtId="4" fontId="6" fillId="9" borderId="1" xfId="0" applyNumberFormat="1" applyFont="1" applyFill="1" applyBorder="1" applyAlignment="1">
      <alignment horizontal="right" vertical="top" wrapText="1"/>
    </xf>
    <xf numFmtId="0" fontId="5" fillId="8" borderId="14" xfId="0" applyFont="1" applyFill="1" applyBorder="1" applyAlignment="1">
      <alignment horizontal="left" vertical="top" wrapText="1"/>
    </xf>
    <xf numFmtId="0" fontId="6" fillId="10" borderId="1" xfId="0" applyFont="1" applyFill="1" applyBorder="1" applyAlignment="1">
      <alignment horizontal="left" vertical="top" wrapText="1"/>
    </xf>
    <xf numFmtId="0" fontId="6" fillId="10" borderId="1" xfId="0" applyFont="1" applyFill="1" applyBorder="1" applyAlignment="1">
      <alignment horizontal="right" vertical="top" wrapText="1"/>
    </xf>
    <xf numFmtId="0" fontId="6" fillId="10" borderId="1" xfId="0" applyFont="1" applyFill="1" applyBorder="1" applyAlignment="1">
      <alignment horizontal="center" vertical="top" wrapText="1"/>
    </xf>
    <xf numFmtId="165" fontId="6" fillId="10" borderId="1" xfId="0" applyNumberFormat="1" applyFont="1" applyFill="1" applyBorder="1" applyAlignment="1">
      <alignment horizontal="right" vertical="top" wrapText="1"/>
    </xf>
    <xf numFmtId="4" fontId="6" fillId="10" borderId="1" xfId="0" applyNumberFormat="1" applyFont="1" applyFill="1" applyBorder="1" applyAlignment="1">
      <alignment horizontal="right" vertical="top" wrapText="1"/>
    </xf>
    <xf numFmtId="0" fontId="2" fillId="7" borderId="10" xfId="0" applyFont="1" applyFill="1" applyBorder="1" applyAlignment="1">
      <alignment horizontal="left" vertical="top" wrapText="1"/>
    </xf>
    <xf numFmtId="0" fontId="2" fillId="7" borderId="11" xfId="0" applyFont="1" applyFill="1" applyBorder="1" applyAlignment="1">
      <alignment horizontal="right" vertical="top" wrapText="1"/>
    </xf>
    <xf numFmtId="0" fontId="5" fillId="8" borderId="10" xfId="0" applyFont="1" applyFill="1" applyBorder="1" applyAlignment="1">
      <alignment horizontal="left" vertical="top" wrapText="1"/>
    </xf>
    <xf numFmtId="4" fontId="5" fillId="8" borderId="11" xfId="0" applyNumberFormat="1" applyFont="1" applyFill="1" applyBorder="1" applyAlignment="1">
      <alignment horizontal="right" vertical="top" wrapText="1"/>
    </xf>
    <xf numFmtId="0" fontId="6" fillId="9" borderId="10" xfId="0" applyFont="1" applyFill="1" applyBorder="1" applyAlignment="1">
      <alignment horizontal="left" vertical="top" wrapText="1"/>
    </xf>
    <xf numFmtId="4" fontId="6" fillId="9" borderId="11" xfId="0" applyNumberFormat="1" applyFont="1" applyFill="1" applyBorder="1" applyAlignment="1">
      <alignment horizontal="right" vertical="top" wrapText="1"/>
    </xf>
    <xf numFmtId="0" fontId="6" fillId="7" borderId="4" xfId="0" applyFont="1" applyFill="1" applyBorder="1" applyAlignment="1">
      <alignment horizontal="right" vertical="top" wrapText="1"/>
    </xf>
    <xf numFmtId="4" fontId="6" fillId="7" borderId="5" xfId="0" applyNumberFormat="1" applyFont="1" applyFill="1" applyBorder="1" applyAlignment="1">
      <alignment horizontal="right" vertical="top" wrapText="1"/>
    </xf>
    <xf numFmtId="0" fontId="5" fillId="8" borderId="15" xfId="0" applyFont="1" applyFill="1" applyBorder="1" applyAlignment="1">
      <alignment horizontal="left" vertical="top" wrapText="1"/>
    </xf>
    <xf numFmtId="0" fontId="5" fillId="8" borderId="16" xfId="0" applyFont="1" applyFill="1" applyBorder="1" applyAlignment="1">
      <alignment horizontal="left" vertical="top" wrapText="1"/>
    </xf>
    <xf numFmtId="0" fontId="6" fillId="10" borderId="10" xfId="0" applyFont="1" applyFill="1" applyBorder="1" applyAlignment="1">
      <alignment horizontal="left" vertical="top" wrapText="1"/>
    </xf>
    <xf numFmtId="4" fontId="6" fillId="10" borderId="11" xfId="0" applyNumberFormat="1" applyFont="1" applyFill="1" applyBorder="1" applyAlignment="1">
      <alignment horizontal="right" vertical="top" wrapText="1"/>
    </xf>
    <xf numFmtId="0" fontId="6" fillId="7" borderId="4" xfId="0" applyFont="1" applyFill="1" applyBorder="1" applyAlignment="1">
      <alignment horizontal="center" vertical="top" wrapText="1"/>
    </xf>
    <xf numFmtId="0" fontId="6" fillId="7" borderId="5" xfId="0" applyFont="1" applyFill="1" applyBorder="1" applyAlignment="1">
      <alignment horizontal="center" vertical="top" wrapText="1"/>
    </xf>
    <xf numFmtId="0" fontId="14" fillId="0" borderId="0" xfId="18" applyFont="1" applyAlignment="1">
      <alignment horizontal="center" vertical="center"/>
    </xf>
    <xf numFmtId="0" fontId="15" fillId="0" borderId="0" xfId="18" applyFont="1" applyAlignment="1">
      <alignment vertical="center" wrapText="1"/>
    </xf>
    <xf numFmtId="14" fontId="0" fillId="0" borderId="0" xfId="0" applyNumberFormat="1" applyAlignment="1">
      <alignment horizontal="left" vertical="center"/>
    </xf>
    <xf numFmtId="14" fontId="15" fillId="0" borderId="0" xfId="18" applyNumberFormat="1" applyFont="1" applyAlignment="1">
      <alignment vertical="center" wrapText="1"/>
    </xf>
    <xf numFmtId="166" fontId="3" fillId="6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2" fillId="5" borderId="0" xfId="0" applyFont="1" applyFill="1" applyAlignment="1">
      <alignment horizontal="left" vertical="top" wrapText="1"/>
    </xf>
    <xf numFmtId="0" fontId="2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left" vertical="top" wrapText="1"/>
    </xf>
    <xf numFmtId="0" fontId="6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11" fillId="0" borderId="0" xfId="0" applyFont="1" applyAlignment="1">
      <alignment vertical="center"/>
    </xf>
    <xf numFmtId="14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5" borderId="0" xfId="0" applyFont="1" applyFill="1" applyAlignment="1">
      <alignment horizontal="center" vertical="center" wrapText="1"/>
    </xf>
    <xf numFmtId="10" fontId="13" fillId="5" borderId="0" xfId="0" applyNumberFormat="1" applyFont="1" applyFill="1" applyAlignment="1">
      <alignment horizontal="center" vertical="center" wrapText="1"/>
    </xf>
    <xf numFmtId="0" fontId="6" fillId="7" borderId="0" xfId="0" applyFont="1" applyFill="1" applyAlignment="1">
      <alignment horizontal="right" vertical="top" wrapText="1"/>
    </xf>
    <xf numFmtId="4" fontId="6" fillId="7" borderId="0" xfId="0" applyNumberFormat="1" applyFont="1" applyFill="1" applyAlignment="1">
      <alignment horizontal="right" vertical="top" wrapText="1"/>
    </xf>
    <xf numFmtId="0" fontId="6" fillId="7" borderId="0" xfId="0" applyFont="1" applyFill="1" applyAlignment="1">
      <alignment horizontal="center" vertical="top" wrapText="1"/>
    </xf>
    <xf numFmtId="0" fontId="4" fillId="7" borderId="0" xfId="0" applyFont="1" applyFill="1" applyAlignment="1">
      <alignment horizontal="right" vertical="top" wrapText="1"/>
    </xf>
    <xf numFmtId="0" fontId="6" fillId="7" borderId="0" xfId="0" applyFont="1" applyFill="1" applyAlignment="1">
      <alignment horizontal="left" vertical="top" wrapText="1"/>
    </xf>
    <xf numFmtId="0" fontId="3" fillId="6" borderId="23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25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166" fontId="4" fillId="7" borderId="0" xfId="0" applyNumberFormat="1" applyFont="1" applyFill="1" applyAlignment="1">
      <alignment horizontal="center" vertical="center" wrapText="1"/>
    </xf>
    <xf numFmtId="166" fontId="4" fillId="7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left" vertical="center" wrapText="1"/>
    </xf>
    <xf numFmtId="10" fontId="13" fillId="5" borderId="0" xfId="11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0" fontId="0" fillId="0" borderId="0" xfId="0"/>
    <xf numFmtId="0" fontId="0" fillId="0" borderId="5" xfId="0" applyBorder="1"/>
    <xf numFmtId="0" fontId="2" fillId="5" borderId="1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4" fontId="4" fillId="7" borderId="0" xfId="0" applyNumberFormat="1" applyFont="1" applyFill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center" wrapText="1"/>
    </xf>
    <xf numFmtId="0" fontId="10" fillId="5" borderId="9" xfId="0" applyFont="1" applyFill="1" applyBorder="1" applyAlignment="1">
      <alignment horizontal="center" wrapText="1"/>
    </xf>
    <xf numFmtId="0" fontId="10" fillId="5" borderId="4" xfId="0" applyFont="1" applyFill="1" applyBorder="1" applyAlignment="1">
      <alignment horizontal="center" wrapText="1"/>
    </xf>
    <xf numFmtId="0" fontId="10" fillId="5" borderId="0" xfId="0" applyFont="1" applyFill="1" applyAlignment="1">
      <alignment horizontal="center" wrapText="1"/>
    </xf>
    <xf numFmtId="0" fontId="10" fillId="5" borderId="5" xfId="0" applyFont="1" applyFill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3" fillId="5" borderId="0" xfId="0" applyFont="1" applyFill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5" borderId="26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14" fontId="11" fillId="0" borderId="0" xfId="0" applyNumberFormat="1" applyFont="1" applyAlignment="1">
      <alignment horizontal="left" vertical="center"/>
    </xf>
    <xf numFmtId="0" fontId="6" fillId="7" borderId="0" xfId="0" applyFont="1" applyFill="1" applyAlignment="1">
      <alignment horizontal="right" vertical="top" wrapText="1"/>
    </xf>
    <xf numFmtId="0" fontId="6" fillId="10" borderId="1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left" vertical="top" wrapText="1"/>
    </xf>
    <xf numFmtId="0" fontId="4" fillId="7" borderId="4" xfId="0" applyFont="1" applyFill="1" applyBorder="1" applyAlignment="1">
      <alignment horizontal="right" vertical="top" wrapText="1"/>
    </xf>
    <xf numFmtId="0" fontId="4" fillId="7" borderId="0" xfId="0" applyFont="1" applyFill="1" applyAlignment="1">
      <alignment horizontal="right" vertical="top" wrapText="1"/>
    </xf>
    <xf numFmtId="0" fontId="2" fillId="7" borderId="4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left" vertical="top" wrapText="1"/>
    </xf>
    <xf numFmtId="0" fontId="6" fillId="9" borderId="1" xfId="0" applyFont="1" applyFill="1" applyBorder="1" applyAlignment="1">
      <alignment horizontal="left" vertical="top" wrapText="1"/>
    </xf>
    <xf numFmtId="0" fontId="13" fillId="5" borderId="5" xfId="0" applyFont="1" applyFill="1" applyBorder="1" applyAlignment="1">
      <alignment horizontal="center" vertical="center" wrapText="1"/>
    </xf>
    <xf numFmtId="0" fontId="16" fillId="0" borderId="20" xfId="18" applyFont="1" applyBorder="1" applyAlignment="1">
      <alignment horizontal="center" vertical="center"/>
    </xf>
    <xf numFmtId="0" fontId="16" fillId="0" borderId="21" xfId="18" applyFont="1" applyBorder="1" applyAlignment="1">
      <alignment horizontal="center" vertical="center"/>
    </xf>
    <xf numFmtId="0" fontId="16" fillId="0" borderId="22" xfId="18" applyFont="1" applyBorder="1" applyAlignment="1">
      <alignment horizontal="center" vertical="center"/>
    </xf>
    <xf numFmtId="0" fontId="16" fillId="0" borderId="4" xfId="18" applyFont="1" applyBorder="1" applyAlignment="1">
      <alignment horizontal="center" vertical="center"/>
    </xf>
    <xf numFmtId="0" fontId="16" fillId="0" borderId="0" xfId="18" applyFont="1" applyAlignment="1">
      <alignment horizontal="center" vertical="center"/>
    </xf>
    <xf numFmtId="0" fontId="16" fillId="0" borderId="5" xfId="18" applyFont="1" applyBorder="1" applyAlignment="1">
      <alignment horizontal="center" vertical="center"/>
    </xf>
    <xf numFmtId="0" fontId="7" fillId="0" borderId="17" xfId="18" applyBorder="1" applyAlignment="1">
      <alignment horizontal="center" vertical="center"/>
    </xf>
    <xf numFmtId="0" fontId="7" fillId="0" borderId="18" xfId="18" applyBorder="1" applyAlignment="1">
      <alignment horizontal="center" vertical="center"/>
    </xf>
    <xf numFmtId="0" fontId="7" fillId="0" borderId="19" xfId="18" applyBorder="1" applyAlignment="1">
      <alignment horizontal="center" vertical="center"/>
    </xf>
  </cellXfs>
  <cellStyles count="19">
    <cellStyle name="Moeda 2" xfId="5" xr:uid="{9474E7CE-C00E-430F-90F7-28620C692432}"/>
    <cellStyle name="Moeda 2 2" xfId="16" xr:uid="{09F0663A-9539-4291-921F-AA18CB7BE442}"/>
    <cellStyle name="Moeda 3" xfId="10" xr:uid="{75DFB35D-D853-445A-A3A1-C46720659B32}"/>
    <cellStyle name="Normal" xfId="0" builtinId="0"/>
    <cellStyle name="Normal 14 2" xfId="8" xr:uid="{99E348DE-B3DA-4466-A543-49FCC130E31C}"/>
    <cellStyle name="Normal 2" xfId="1" xr:uid="{18751880-3B54-4864-9445-5E29B31E6B6B}"/>
    <cellStyle name="Normal 2 2 2 2" xfId="3" xr:uid="{DCAD36DE-6785-4D92-9E78-D62C7DEC4230}"/>
    <cellStyle name="Normal 2 2 2 2 2" xfId="12" xr:uid="{486AD647-FA20-46DD-A533-E0F2F82B9F03}"/>
    <cellStyle name="Normal 3" xfId="2" xr:uid="{E87B29E5-1DF8-43D2-BFE6-EA06E1860BCD}"/>
    <cellStyle name="Normal 3 2" xfId="18" xr:uid="{3952461F-BBE8-46B8-9B0B-2B5761FA772A}"/>
    <cellStyle name="Normal 4" xfId="17" xr:uid="{DF134493-18BD-416B-9445-7E1C14DB1A15}"/>
    <cellStyle name="Porcentagem" xfId="11" builtinId="5"/>
    <cellStyle name="Porcentagem 2" xfId="6" xr:uid="{E3BA2238-E5A3-4EAD-9CC0-ABCAE2AC26DA}"/>
    <cellStyle name="Porcentagem 2 2" xfId="15" xr:uid="{EE839BBB-5823-4107-9C9E-85FF58ACC16B}"/>
    <cellStyle name="Porcentagem 3" xfId="9" xr:uid="{1CA04346-91AA-4275-B7AE-E592ED41AE3E}"/>
    <cellStyle name="Vírgula 2" xfId="4" xr:uid="{EC12A1D6-EA8F-485B-82F3-B54CB2A9D45A}"/>
    <cellStyle name="Vírgula 2 2" xfId="13" xr:uid="{ECFF0A37-E034-4ECA-BD12-71A24375444A}"/>
    <cellStyle name="Vírgula 4" xfId="7" xr:uid="{926FB480-B65B-4097-9F7F-E8A9374823BD}"/>
    <cellStyle name="Vírgula 4 2" xfId="14" xr:uid="{B1678A20-60CC-46C3-9251-421DC675EB8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186690</xdr:colOff>
      <xdr:row>24</xdr:row>
      <xdr:rowOff>19050</xdr:rowOff>
    </xdr:from>
    <xdr:to>
      <xdr:col>3</xdr:col>
      <xdr:colOff>2209800</xdr:colOff>
      <xdr:row>27</xdr:row>
      <xdr:rowOff>171450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623CB34-268A-4BCE-B871-CD88BFFE4C93}"/>
            </a:ext>
          </a:extLst>
        </xdr:cNvPr>
        <xdr:cNvSpPr txBox="1">
          <a:spLocks noChangeArrowheads="1"/>
        </xdr:cNvSpPr>
      </xdr:nvSpPr>
      <xdr:spPr bwMode="auto">
        <a:xfrm>
          <a:off x="1024890" y="6457950"/>
          <a:ext cx="353758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50" b="1" i="0" strike="noStrike">
              <a:solidFill>
                <a:srgbClr val="000000"/>
              </a:solidFill>
              <a:latin typeface="Arial"/>
              <a:cs typeface="Arial"/>
            </a:rPr>
            <a:t>JOÃO</a:t>
          </a:r>
          <a:r>
            <a:rPr lang="pt-BR" sz="1050" b="1" i="0" strike="noStrike" baseline="0">
              <a:solidFill>
                <a:srgbClr val="000000"/>
              </a:solidFill>
              <a:latin typeface="Arial"/>
              <a:cs typeface="Arial"/>
            </a:rPr>
            <a:t> CALANDRINI DE SÁ AZEVEDO NETO</a:t>
          </a:r>
          <a:endParaRPr lang="pt-BR" sz="105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pt-BR" sz="1050" b="0" i="0" strike="noStrike">
              <a:solidFill>
                <a:srgbClr val="000000"/>
              </a:solidFill>
              <a:latin typeface="Arial"/>
              <a:cs typeface="Arial"/>
            </a:rPr>
            <a:t>ENGENHEIRO</a:t>
          </a:r>
          <a:r>
            <a:rPr lang="pt-BR" sz="1050" b="0" i="0" strike="noStrike" baseline="0">
              <a:solidFill>
                <a:srgbClr val="000000"/>
              </a:solidFill>
              <a:latin typeface="Arial"/>
              <a:cs typeface="Arial"/>
            </a:rPr>
            <a:t> CIVIL CREA/PA</a:t>
          </a:r>
          <a:r>
            <a:rPr lang="pt-BR" sz="1050" b="0" i="0" strike="noStrike">
              <a:solidFill>
                <a:srgbClr val="000000"/>
              </a:solidFill>
              <a:latin typeface="Arial"/>
              <a:cs typeface="Arial"/>
            </a:rPr>
            <a:t> 1515893081</a:t>
          </a:r>
        </a:p>
        <a:p>
          <a:pPr algn="ctr" rtl="1">
            <a:defRPr sz="1000"/>
          </a:pPr>
          <a:r>
            <a:rPr lang="pt-BR" sz="1050" b="0" i="0" strike="noStrike" baseline="0">
              <a:solidFill>
                <a:srgbClr val="000000"/>
              </a:solidFill>
              <a:latin typeface="Arial"/>
              <a:cs typeface="Arial"/>
            </a:rPr>
            <a:t>SOS ENGENHARIA </a:t>
          </a: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824865</xdr:colOff>
      <xdr:row>0</xdr:row>
      <xdr:rowOff>62866</xdr:rowOff>
    </xdr:from>
    <xdr:to>
      <xdr:col>9</xdr:col>
      <xdr:colOff>891451</xdr:colOff>
      <xdr:row>4</xdr:row>
      <xdr:rowOff>69938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70CAA72-B30C-4B39-AC1A-5925E6B89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5365" y="62866"/>
          <a:ext cx="1072426" cy="80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167642</xdr:colOff>
      <xdr:row>0</xdr:row>
      <xdr:rowOff>167642</xdr:rowOff>
    </xdr:from>
    <xdr:to>
      <xdr:col>3</xdr:col>
      <xdr:colOff>205741</xdr:colOff>
      <xdr:row>3</xdr:row>
      <xdr:rowOff>104759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B086D64-1E93-4BE4-8997-EA06F57E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642" y="167642"/>
          <a:ext cx="2390774" cy="5371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605790</xdr:colOff>
      <xdr:row>73</xdr:row>
      <xdr:rowOff>24765</xdr:rowOff>
    </xdr:from>
    <xdr:to>
      <xdr:col>3</xdr:col>
      <xdr:colOff>2954655</xdr:colOff>
      <xdr:row>77</xdr:row>
      <xdr:rowOff>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55FE356E-5073-4BD7-B753-28F9B2F96942}"/>
            </a:ext>
          </a:extLst>
        </xdr:cNvPr>
        <xdr:cNvSpPr txBox="1">
          <a:spLocks noChangeArrowheads="1"/>
        </xdr:cNvSpPr>
      </xdr:nvSpPr>
      <xdr:spPr bwMode="auto">
        <a:xfrm>
          <a:off x="1443990" y="40105965"/>
          <a:ext cx="3863340" cy="78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50" b="1" i="0" strike="noStrike">
              <a:solidFill>
                <a:srgbClr val="000000"/>
              </a:solidFill>
              <a:latin typeface="Arial"/>
              <a:cs typeface="Arial"/>
            </a:rPr>
            <a:t>JOÃO</a:t>
          </a:r>
          <a:r>
            <a:rPr lang="pt-BR" sz="1050" b="1" i="0" strike="noStrike" baseline="0">
              <a:solidFill>
                <a:srgbClr val="000000"/>
              </a:solidFill>
              <a:latin typeface="Arial"/>
              <a:cs typeface="Arial"/>
            </a:rPr>
            <a:t> CALANDRINI DE SÁ AZEVEDO NETO</a:t>
          </a:r>
          <a:endParaRPr lang="pt-BR" sz="105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pt-BR" sz="1050" b="0" i="0" strike="noStrike">
              <a:solidFill>
                <a:srgbClr val="000000"/>
              </a:solidFill>
              <a:latin typeface="Arial"/>
              <a:cs typeface="Arial"/>
            </a:rPr>
            <a:t>ENGENHEIRO</a:t>
          </a:r>
          <a:r>
            <a:rPr lang="pt-BR" sz="1050" b="0" i="0" strike="noStrike" baseline="0">
              <a:solidFill>
                <a:srgbClr val="000000"/>
              </a:solidFill>
              <a:latin typeface="Arial"/>
              <a:cs typeface="Arial"/>
            </a:rPr>
            <a:t> CIVIL CREA/PA</a:t>
          </a:r>
          <a:r>
            <a:rPr lang="pt-BR" sz="1050" b="0" i="0" strike="noStrike">
              <a:solidFill>
                <a:srgbClr val="000000"/>
              </a:solidFill>
              <a:latin typeface="Arial"/>
              <a:cs typeface="Arial"/>
            </a:rPr>
            <a:t> 1515893081</a:t>
          </a:r>
        </a:p>
        <a:p>
          <a:pPr algn="ctr" rtl="1">
            <a:defRPr sz="1000"/>
          </a:pPr>
          <a:r>
            <a:rPr lang="pt-BR" sz="1050" b="0" i="0" strike="noStrike" baseline="0">
              <a:solidFill>
                <a:srgbClr val="000000"/>
              </a:solidFill>
              <a:latin typeface="Arial"/>
              <a:cs typeface="Arial"/>
            </a:rPr>
            <a:t>SOS ENGENHARIA </a:t>
          </a: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514350</xdr:colOff>
      <xdr:row>0</xdr:row>
      <xdr:rowOff>114300</xdr:rowOff>
    </xdr:from>
    <xdr:to>
      <xdr:col>9</xdr:col>
      <xdr:colOff>897166</xdr:colOff>
      <xdr:row>5</xdr:row>
      <xdr:rowOff>95250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E8FE3D9-BB8E-461B-BF36-EB3C3C5EB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625" y="114300"/>
          <a:ext cx="1369606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205741</xdr:colOff>
      <xdr:row>1</xdr:row>
      <xdr:rowOff>22861</xdr:rowOff>
    </xdr:from>
    <xdr:to>
      <xdr:col>3</xdr:col>
      <xdr:colOff>624841</xdr:colOff>
      <xdr:row>4</xdr:row>
      <xdr:rowOff>36509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540DF18-F351-B1A8-5D35-2233F27CC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5741" y="220981"/>
          <a:ext cx="2766060" cy="6080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2352675</xdr:colOff>
      <xdr:row>66</xdr:row>
      <xdr:rowOff>647700</xdr:rowOff>
    </xdr:from>
    <xdr:to>
      <xdr:col>4</xdr:col>
      <xdr:colOff>40005</xdr:colOff>
      <xdr:row>74</xdr:row>
      <xdr:rowOff>10569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E068E4BC-AFFF-4258-93C0-970161A9C6A0}"/>
            </a:ext>
          </a:extLst>
        </xdr:cNvPr>
        <xdr:cNvSpPr txBox="1">
          <a:spLocks noChangeArrowheads="1"/>
        </xdr:cNvSpPr>
      </xdr:nvSpPr>
      <xdr:spPr bwMode="auto">
        <a:xfrm>
          <a:off x="3848100" y="94602300"/>
          <a:ext cx="3869055" cy="1915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50" b="1" i="0" strike="noStrike">
              <a:solidFill>
                <a:srgbClr val="000000"/>
              </a:solidFill>
              <a:latin typeface="Arial"/>
              <a:cs typeface="Arial"/>
            </a:rPr>
            <a:t>JOÃO</a:t>
          </a:r>
          <a:r>
            <a:rPr lang="pt-BR" sz="1050" b="1" i="0" strike="noStrike" baseline="0">
              <a:solidFill>
                <a:srgbClr val="000000"/>
              </a:solidFill>
              <a:latin typeface="Arial"/>
              <a:cs typeface="Arial"/>
            </a:rPr>
            <a:t> CALANDRINI DE SÁ AZEVEDO NETO</a:t>
          </a:r>
          <a:endParaRPr lang="pt-BR" sz="105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pt-BR" sz="1050" b="0" i="0" strike="noStrike">
              <a:solidFill>
                <a:srgbClr val="000000"/>
              </a:solidFill>
              <a:latin typeface="Arial"/>
              <a:cs typeface="Arial"/>
            </a:rPr>
            <a:t>ENGENHEIRO</a:t>
          </a:r>
          <a:r>
            <a:rPr lang="pt-BR" sz="1050" b="0" i="0" strike="noStrike" baseline="0">
              <a:solidFill>
                <a:srgbClr val="000000"/>
              </a:solidFill>
              <a:latin typeface="Arial"/>
              <a:cs typeface="Arial"/>
            </a:rPr>
            <a:t> CIVIL CREA/PA</a:t>
          </a:r>
          <a:r>
            <a:rPr lang="pt-BR" sz="1050" b="0" i="0" strike="noStrike">
              <a:solidFill>
                <a:srgbClr val="000000"/>
              </a:solidFill>
              <a:latin typeface="Arial"/>
              <a:cs typeface="Arial"/>
            </a:rPr>
            <a:t> 1515893081</a:t>
          </a:r>
        </a:p>
        <a:p>
          <a:pPr algn="ctr" rtl="1">
            <a:defRPr sz="1000"/>
          </a:pPr>
          <a:r>
            <a:rPr lang="pt-BR" sz="1050" b="0" i="0" strike="noStrike" baseline="0">
              <a:solidFill>
                <a:srgbClr val="000000"/>
              </a:solidFill>
              <a:latin typeface="Arial"/>
              <a:cs typeface="Arial"/>
            </a:rPr>
            <a:t>SOS ENGENHARIA </a:t>
          </a: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3114675</xdr:colOff>
      <xdr:row>0</xdr:row>
      <xdr:rowOff>95250</xdr:rowOff>
    </xdr:from>
    <xdr:to>
      <xdr:col>4</xdr:col>
      <xdr:colOff>4480471</xdr:colOff>
      <xdr:row>5</xdr:row>
      <xdr:rowOff>173355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43B4CE54-4688-4DBC-B3AB-93A749A8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1825" y="95250"/>
          <a:ext cx="1369606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167640</xdr:colOff>
      <xdr:row>0</xdr:row>
      <xdr:rowOff>144780</xdr:rowOff>
    </xdr:from>
    <xdr:to>
      <xdr:col>1</xdr:col>
      <xdr:colOff>2038350</xdr:colOff>
      <xdr:row>3</xdr:row>
      <xdr:rowOff>112708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C832319-D925-430B-85D9-24F567928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640" y="144780"/>
          <a:ext cx="2766060" cy="6080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300990</xdr:colOff>
      <xdr:row>27</xdr:row>
      <xdr:rowOff>664845</xdr:rowOff>
    </xdr:from>
    <xdr:to>
      <xdr:col>11</xdr:col>
      <xdr:colOff>190500</xdr:colOff>
      <xdr:row>35</xdr:row>
      <xdr:rowOff>39144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77622D6-2077-4A54-B84E-A90F1143154F}"/>
            </a:ext>
          </a:extLst>
        </xdr:cNvPr>
        <xdr:cNvSpPr txBox="1">
          <a:spLocks noChangeArrowheads="1"/>
        </xdr:cNvSpPr>
      </xdr:nvSpPr>
      <xdr:spPr bwMode="auto">
        <a:xfrm>
          <a:off x="5463540" y="8132445"/>
          <a:ext cx="5280660" cy="1850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50" b="1" i="0" strike="noStrike">
              <a:solidFill>
                <a:srgbClr val="000000"/>
              </a:solidFill>
              <a:latin typeface="Arial"/>
              <a:cs typeface="Arial"/>
            </a:rPr>
            <a:t>JOÃO</a:t>
          </a:r>
          <a:r>
            <a:rPr lang="pt-BR" sz="1050" b="1" i="0" strike="noStrike" baseline="0">
              <a:solidFill>
                <a:srgbClr val="000000"/>
              </a:solidFill>
              <a:latin typeface="Arial"/>
              <a:cs typeface="Arial"/>
            </a:rPr>
            <a:t> CALANDRINI DE SÁ AZEVEDO NETO</a:t>
          </a:r>
          <a:endParaRPr lang="pt-BR" sz="105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pt-BR" sz="1050" b="0" i="0" strike="noStrike">
              <a:solidFill>
                <a:srgbClr val="000000"/>
              </a:solidFill>
              <a:latin typeface="Arial"/>
              <a:cs typeface="Arial"/>
            </a:rPr>
            <a:t>ENGENHEIRO</a:t>
          </a:r>
          <a:r>
            <a:rPr lang="pt-BR" sz="1050" b="0" i="0" strike="noStrike" baseline="0">
              <a:solidFill>
                <a:srgbClr val="000000"/>
              </a:solidFill>
              <a:latin typeface="Arial"/>
              <a:cs typeface="Arial"/>
            </a:rPr>
            <a:t> CIVIL CREA/PA</a:t>
          </a:r>
          <a:r>
            <a:rPr lang="pt-BR" sz="1050" b="0" i="0" strike="noStrike">
              <a:solidFill>
                <a:srgbClr val="000000"/>
              </a:solidFill>
              <a:latin typeface="Arial"/>
              <a:cs typeface="Arial"/>
            </a:rPr>
            <a:t> 1515893081</a:t>
          </a:r>
        </a:p>
        <a:p>
          <a:pPr algn="ctr" rtl="1">
            <a:defRPr sz="1000"/>
          </a:pPr>
          <a:r>
            <a:rPr lang="pt-BR" sz="1050" b="0" i="0" strike="noStrike" baseline="0">
              <a:solidFill>
                <a:srgbClr val="000000"/>
              </a:solidFill>
              <a:latin typeface="Arial"/>
              <a:cs typeface="Arial"/>
            </a:rPr>
            <a:t>SOS ENGENHARIA </a:t>
          </a: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13</xdr:col>
      <xdr:colOff>390524</xdr:colOff>
      <xdr:row>0</xdr:row>
      <xdr:rowOff>78106</xdr:rowOff>
    </xdr:from>
    <xdr:to>
      <xdr:col>14</xdr:col>
      <xdr:colOff>699045</xdr:colOff>
      <xdr:row>5</xdr:row>
      <xdr:rowOff>15355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8B8AC35-BB42-4865-8A2C-91BECBABC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4424" y="78106"/>
          <a:ext cx="1150531" cy="864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0</xdr:row>
      <xdr:rowOff>182880</xdr:rowOff>
    </xdr:from>
    <xdr:to>
      <xdr:col>1</xdr:col>
      <xdr:colOff>1503045</xdr:colOff>
      <xdr:row>3</xdr:row>
      <xdr:rowOff>53536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815D38A-A133-4ECC-9663-2C4E9B963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82880"/>
          <a:ext cx="2266950" cy="4935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605790</xdr:colOff>
      <xdr:row>85</xdr:row>
      <xdr:rowOff>24765</xdr:rowOff>
    </xdr:from>
    <xdr:to>
      <xdr:col>3</xdr:col>
      <xdr:colOff>2954655</xdr:colOff>
      <xdr:row>89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6BBA4493-BB4C-4C23-80DE-615CE94F5389}"/>
            </a:ext>
          </a:extLst>
        </xdr:cNvPr>
        <xdr:cNvSpPr txBox="1">
          <a:spLocks noChangeArrowheads="1"/>
        </xdr:cNvSpPr>
      </xdr:nvSpPr>
      <xdr:spPr bwMode="auto">
        <a:xfrm>
          <a:off x="1443990" y="40911780"/>
          <a:ext cx="3859530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50" b="1" i="0" strike="noStrike">
              <a:solidFill>
                <a:srgbClr val="000000"/>
              </a:solidFill>
              <a:latin typeface="Arial"/>
              <a:cs typeface="Arial"/>
            </a:rPr>
            <a:t>JOÃO</a:t>
          </a:r>
          <a:r>
            <a:rPr lang="pt-BR" sz="1050" b="1" i="0" strike="noStrike" baseline="0">
              <a:solidFill>
                <a:srgbClr val="000000"/>
              </a:solidFill>
              <a:latin typeface="Arial"/>
              <a:cs typeface="Arial"/>
            </a:rPr>
            <a:t> CALANDRINI DE SÁ AZEVEDO NETO</a:t>
          </a:r>
          <a:endParaRPr lang="pt-BR" sz="105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pt-BR" sz="1050" b="0" i="0" strike="noStrike">
              <a:solidFill>
                <a:srgbClr val="000000"/>
              </a:solidFill>
              <a:latin typeface="Arial"/>
              <a:cs typeface="Arial"/>
            </a:rPr>
            <a:t>ENGENHEIRO</a:t>
          </a:r>
          <a:r>
            <a:rPr lang="pt-BR" sz="1050" b="0" i="0" strike="noStrike" baseline="0">
              <a:solidFill>
                <a:srgbClr val="000000"/>
              </a:solidFill>
              <a:latin typeface="Arial"/>
              <a:cs typeface="Arial"/>
            </a:rPr>
            <a:t> CIVIL CREA/PA</a:t>
          </a:r>
          <a:r>
            <a:rPr lang="pt-BR" sz="1050" b="0" i="0" strike="noStrike">
              <a:solidFill>
                <a:srgbClr val="000000"/>
              </a:solidFill>
              <a:latin typeface="Arial"/>
              <a:cs typeface="Arial"/>
            </a:rPr>
            <a:t> 1515893081</a:t>
          </a:r>
        </a:p>
        <a:p>
          <a:pPr algn="ctr" rtl="1">
            <a:defRPr sz="1000"/>
          </a:pPr>
          <a:r>
            <a:rPr lang="pt-BR" sz="1050" b="0" i="0" strike="noStrike" baseline="0">
              <a:solidFill>
                <a:srgbClr val="000000"/>
              </a:solidFill>
              <a:latin typeface="Arial"/>
              <a:cs typeface="Arial"/>
            </a:rPr>
            <a:t>SOS ENGENHARIA </a:t>
          </a: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514350</xdr:colOff>
      <xdr:row>0</xdr:row>
      <xdr:rowOff>114300</xdr:rowOff>
    </xdr:from>
    <xdr:to>
      <xdr:col>9</xdr:col>
      <xdr:colOff>897166</xdr:colOff>
      <xdr:row>5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94DA51B-5C18-4C6D-AD1C-96F88E088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5" y="114300"/>
          <a:ext cx="1377226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205741</xdr:colOff>
      <xdr:row>1</xdr:row>
      <xdr:rowOff>22861</xdr:rowOff>
    </xdr:from>
    <xdr:to>
      <xdr:col>3</xdr:col>
      <xdr:colOff>624841</xdr:colOff>
      <xdr:row>4</xdr:row>
      <xdr:rowOff>36509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02393F4-46B6-4CF6-932C-78EDC90BE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1" y="219076"/>
          <a:ext cx="2767965" cy="6175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221414</xdr:colOff>
      <xdr:row>36</xdr:row>
      <xdr:rowOff>288951</xdr:rowOff>
    </xdr:from>
    <xdr:to>
      <xdr:col>8</xdr:col>
      <xdr:colOff>502681</xdr:colOff>
      <xdr:row>36</xdr:row>
      <xdr:rowOff>832648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1087198A-68FE-4C6C-9FDC-7118A9562095}"/>
            </a:ext>
          </a:extLst>
        </xdr:cNvPr>
        <xdr:cNvSpPr txBox="1">
          <a:spLocks noChangeArrowheads="1"/>
        </xdr:cNvSpPr>
      </xdr:nvSpPr>
      <xdr:spPr bwMode="auto">
        <a:xfrm>
          <a:off x="2843590" y="10497510"/>
          <a:ext cx="3900767" cy="543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50" b="1" i="0" strike="noStrike">
              <a:solidFill>
                <a:srgbClr val="000000"/>
              </a:solidFill>
              <a:latin typeface="Arial"/>
              <a:cs typeface="Arial"/>
            </a:rPr>
            <a:t>JOÃO</a:t>
          </a:r>
          <a:r>
            <a:rPr lang="pt-BR" sz="1050" b="1" i="0" strike="noStrike" baseline="0">
              <a:solidFill>
                <a:srgbClr val="000000"/>
              </a:solidFill>
              <a:latin typeface="Arial"/>
              <a:cs typeface="Arial"/>
            </a:rPr>
            <a:t> CALANDRINI DE SÁ AZEVEDO NETO</a:t>
          </a:r>
          <a:endParaRPr lang="pt-BR" sz="105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pt-BR" sz="1050" b="0" i="0" strike="noStrike">
              <a:solidFill>
                <a:srgbClr val="000000"/>
              </a:solidFill>
              <a:latin typeface="Arial"/>
              <a:cs typeface="Arial"/>
            </a:rPr>
            <a:t>ENGENHEIRO</a:t>
          </a:r>
          <a:r>
            <a:rPr lang="pt-BR" sz="1050" b="0" i="0" strike="noStrike" baseline="0">
              <a:solidFill>
                <a:srgbClr val="000000"/>
              </a:solidFill>
              <a:latin typeface="Arial"/>
              <a:cs typeface="Arial"/>
            </a:rPr>
            <a:t> CIVIL CREA/PA</a:t>
          </a:r>
          <a:r>
            <a:rPr lang="pt-BR" sz="1050" b="0" i="0" strike="noStrike">
              <a:solidFill>
                <a:srgbClr val="000000"/>
              </a:solidFill>
              <a:latin typeface="Arial"/>
              <a:cs typeface="Arial"/>
            </a:rPr>
            <a:t> 1515893081</a:t>
          </a:r>
        </a:p>
        <a:p>
          <a:pPr algn="ctr" rtl="1">
            <a:defRPr sz="1000"/>
          </a:pPr>
          <a:r>
            <a:rPr lang="pt-BR" sz="1050" b="0" i="0" strike="noStrike" baseline="0">
              <a:solidFill>
                <a:srgbClr val="000000"/>
              </a:solidFill>
              <a:latin typeface="Arial"/>
              <a:cs typeface="Arial"/>
            </a:rPr>
            <a:t>SOS ENGENHARIA </a:t>
          </a: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9</xdr:col>
      <xdr:colOff>593688</xdr:colOff>
      <xdr:row>0</xdr:row>
      <xdr:rowOff>136375</xdr:rowOff>
    </xdr:from>
    <xdr:to>
      <xdr:col>11</xdr:col>
      <xdr:colOff>398503</xdr:colOff>
      <xdr:row>3</xdr:row>
      <xdr:rowOff>250115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5BB85C3-8B33-4475-9A88-A34C489F6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7717" y="136375"/>
          <a:ext cx="1332625" cy="995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134469</xdr:colOff>
      <xdr:row>1</xdr:row>
      <xdr:rowOff>56029</xdr:rowOff>
    </xdr:from>
    <xdr:to>
      <xdr:col>3</xdr:col>
      <xdr:colOff>177440</xdr:colOff>
      <xdr:row>3</xdr:row>
      <xdr:rowOff>55805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B998985-1BE8-46D9-A33C-30E8B1D2B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469" y="347382"/>
          <a:ext cx="2670862" cy="592007"/>
        </a:xfrm>
        <a:prstGeom prst="rect">
          <a:avLst/>
        </a:prstGeom>
      </xdr:spPr>
    </xdr:pic>
    <xdr:clientData/>
  </xdr:twoCellAnchor>
  <xdr:twoCellAnchor editAs="oneCell">
    <xdr:from>
      <xdr:col>1</xdr:col>
      <xdr:colOff>844250</xdr:colOff>
      <xdr:row>11</xdr:row>
      <xdr:rowOff>100853</xdr:rowOff>
    </xdr:from>
    <xdr:to>
      <xdr:col>9</xdr:col>
      <xdr:colOff>487338</xdr:colOff>
      <xdr:row>25</xdr:row>
      <xdr:rowOff>136345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9E9EA110-6986-4661-BBF1-66C425070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30368" y="3104029"/>
          <a:ext cx="5570999" cy="5391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0C7E-5353-4EC4-A043-1377DEA69C8A}">
  <dimension ref="A1:J28"/>
  <sheetViews>
    <sheetView showGridLines="0" showOutlineSymbols="0" showWhiteSpace="0" view="pageBreakPreview" topLeftCell="A8" zoomScaleNormal="85" zoomScaleSheetLayoutView="100" workbookViewId="0">
      <selection activeCell="D6" sqref="D6"/>
    </sheetView>
  </sheetViews>
  <sheetFormatPr baseColWidth="10" defaultColWidth="8.83203125" defaultRowHeight="14" x14ac:dyDescent="0.15"/>
  <cols>
    <col min="1" max="1" width="11" customWidth="1"/>
    <col min="2" max="2" width="10" bestFit="1" customWidth="1"/>
    <col min="3" max="3" width="9.83203125" bestFit="1" customWidth="1"/>
    <col min="4" max="4" width="29.33203125" customWidth="1"/>
    <col min="5" max="5" width="9.33203125" customWidth="1"/>
    <col min="6" max="6" width="13.6640625" customWidth="1"/>
    <col min="7" max="7" width="13" bestFit="1" customWidth="1"/>
    <col min="8" max="8" width="6.1640625" customWidth="1"/>
    <col min="9" max="9" width="13.1640625" bestFit="1" customWidth="1"/>
    <col min="10" max="10" width="13" bestFit="1" customWidth="1"/>
  </cols>
  <sheetData>
    <row r="1" spans="1:10" ht="16" x14ac:dyDescent="0.2">
      <c r="A1" s="118" t="s">
        <v>29</v>
      </c>
      <c r="B1" s="119"/>
      <c r="C1" s="119"/>
      <c r="D1" s="119"/>
      <c r="E1" s="119"/>
      <c r="F1" s="119"/>
      <c r="G1" s="119"/>
      <c r="H1" s="119"/>
      <c r="I1" s="119"/>
      <c r="J1" s="120"/>
    </row>
    <row r="2" spans="1:10" ht="16" x14ac:dyDescent="0.2">
      <c r="A2" s="121" t="s">
        <v>30</v>
      </c>
      <c r="B2" s="122"/>
      <c r="C2" s="122"/>
      <c r="D2" s="122"/>
      <c r="E2" s="122"/>
      <c r="F2" s="122"/>
      <c r="G2" s="122"/>
      <c r="H2" s="122"/>
      <c r="I2" s="122"/>
      <c r="J2" s="123"/>
    </row>
    <row r="3" spans="1:10" ht="16" x14ac:dyDescent="0.2">
      <c r="A3" s="121" t="s">
        <v>31</v>
      </c>
      <c r="B3" s="122"/>
      <c r="C3" s="122"/>
      <c r="D3" s="122"/>
      <c r="E3" s="122"/>
      <c r="F3" s="122"/>
      <c r="G3" s="122"/>
      <c r="H3" s="122"/>
      <c r="I3" s="122"/>
      <c r="J3" s="123"/>
    </row>
    <row r="4" spans="1:10" ht="16" x14ac:dyDescent="0.2">
      <c r="A4" s="121" t="s">
        <v>130</v>
      </c>
      <c r="B4" s="122"/>
      <c r="C4" s="122"/>
      <c r="D4" s="122"/>
      <c r="E4" s="122"/>
      <c r="F4" s="122"/>
      <c r="G4" s="122"/>
      <c r="H4" s="122"/>
      <c r="I4" s="122"/>
      <c r="J4" s="123"/>
    </row>
    <row r="5" spans="1:10" ht="28.25" customHeight="1" x14ac:dyDescent="0.15">
      <c r="A5" s="3"/>
      <c r="J5" s="13"/>
    </row>
    <row r="6" spans="1:10" x14ac:dyDescent="0.15">
      <c r="A6" s="12" t="str">
        <f>('Memória de Cálculo'!A6)</f>
        <v>Cliente:</v>
      </c>
      <c r="B6" t="str">
        <f>('Memória de Cálculo'!B6)</f>
        <v>PREFEITURA MUNICIPAL DE XINGUARA</v>
      </c>
      <c r="J6" s="13"/>
    </row>
    <row r="7" spans="1:10" x14ac:dyDescent="0.15">
      <c r="A7" s="12" t="str">
        <f>('Memória de Cálculo'!A7)</f>
        <v>Adm:</v>
      </c>
      <c r="B7" t="str">
        <f>('Memória de Cálculo'!B7)</f>
        <v>OSVALDO DE OLIVEIRA ASSUNÇÃO JUNIOR</v>
      </c>
      <c r="J7" s="13"/>
    </row>
    <row r="8" spans="1:10" ht="33.5" customHeight="1" x14ac:dyDescent="0.15">
      <c r="A8" s="29" t="str">
        <f>('Memória de Cálculo'!A8)</f>
        <v>Objeto:</v>
      </c>
      <c r="B8" s="116" t="str">
        <f>('Memória de Cálculo'!B8)</f>
        <v>REGISTRO DE PREÇOS PARA CONTRATAÇÃO DE EMPRESA PARA EXECUÇÃO DE POSTES EM AÇO COM LUMINARIAS PARA ATENDER AS NECESSIDADES DE ILUMINAÇÃO PÚBLICA NO MUNICIPIO DE XINGUARA-PA</v>
      </c>
      <c r="C8" s="116"/>
      <c r="D8" s="116"/>
      <c r="E8" s="116"/>
      <c r="F8" s="116"/>
      <c r="G8" s="116"/>
      <c r="H8" s="116"/>
      <c r="I8" s="116"/>
      <c r="J8" s="117"/>
    </row>
    <row r="9" spans="1:10" x14ac:dyDescent="0.15">
      <c r="A9" s="12" t="str">
        <f>('Memória de Cálculo'!A9)</f>
        <v>Endereço:</v>
      </c>
      <c r="B9" t="str">
        <f>('Memória de Cálculo'!B9)</f>
        <v>ZONA URBANA E ZONA RURAL DO MUNICIPIO DE XINGUARA-PA</v>
      </c>
      <c r="J9" s="13"/>
    </row>
    <row r="10" spans="1:10" x14ac:dyDescent="0.15">
      <c r="A10" s="12" t="s">
        <v>35</v>
      </c>
      <c r="B10" s="89">
        <f>'Memória de Cálculo'!B10</f>
        <v>45856</v>
      </c>
      <c r="J10" s="13"/>
    </row>
    <row r="11" spans="1:10" x14ac:dyDescent="0.15">
      <c r="A11" s="1"/>
      <c r="B11" s="90"/>
      <c r="C11" s="90"/>
      <c r="D11" s="90"/>
      <c r="E11" s="124" t="s">
        <v>0</v>
      </c>
      <c r="F11" s="124"/>
      <c r="G11" s="124" t="s">
        <v>1</v>
      </c>
      <c r="H11" s="124"/>
      <c r="I11" s="124" t="s">
        <v>36</v>
      </c>
      <c r="J11" s="125"/>
    </row>
    <row r="12" spans="1:10" ht="81" customHeight="1" x14ac:dyDescent="0.15">
      <c r="A12" s="11"/>
      <c r="B12" s="92"/>
      <c r="C12" s="92"/>
      <c r="D12" s="92"/>
      <c r="E12" s="126" t="s">
        <v>313</v>
      </c>
      <c r="F12" s="126"/>
      <c r="G12" s="127">
        <v>0.22470000000000001</v>
      </c>
      <c r="H12" s="127"/>
      <c r="I12" s="126" t="s">
        <v>133</v>
      </c>
      <c r="J12" s="128"/>
    </row>
    <row r="13" spans="1:10" ht="15" customHeight="1" x14ac:dyDescent="0.15">
      <c r="A13" s="129" t="s">
        <v>37</v>
      </c>
      <c r="B13" s="130"/>
      <c r="C13" s="130"/>
      <c r="D13" s="130"/>
      <c r="E13" s="130"/>
      <c r="F13" s="130"/>
      <c r="G13" s="130"/>
      <c r="H13" s="130"/>
      <c r="I13" s="130"/>
      <c r="J13" s="131"/>
    </row>
    <row r="14" spans="1:10" ht="30.75" customHeight="1" x14ac:dyDescent="0.15">
      <c r="A14" s="132" t="s">
        <v>2</v>
      </c>
      <c r="B14" s="133"/>
      <c r="C14" s="133"/>
      <c r="D14" s="133" t="s">
        <v>5</v>
      </c>
      <c r="E14" s="133"/>
      <c r="F14" s="133"/>
      <c r="G14" s="133"/>
      <c r="H14" s="133"/>
      <c r="I14" s="8" t="s">
        <v>10</v>
      </c>
      <c r="J14" s="10" t="s">
        <v>11</v>
      </c>
    </row>
    <row r="15" spans="1:10" x14ac:dyDescent="0.15">
      <c r="A15" s="110" t="s">
        <v>12</v>
      </c>
      <c r="B15" s="111"/>
      <c r="C15" s="111"/>
      <c r="D15" s="107" t="s">
        <v>131</v>
      </c>
      <c r="E15" s="108"/>
      <c r="F15" s="108"/>
      <c r="G15" s="108"/>
      <c r="H15" s="109"/>
      <c r="I15" s="88">
        <v>109857.60000000001</v>
      </c>
      <c r="J15" s="47">
        <v>2.3405425344000638E-2</v>
      </c>
    </row>
    <row r="16" spans="1:10" x14ac:dyDescent="0.15">
      <c r="A16" s="110" t="s">
        <v>15</v>
      </c>
      <c r="B16" s="111"/>
      <c r="C16" s="111"/>
      <c r="D16" s="107" t="s">
        <v>41</v>
      </c>
      <c r="E16" s="108"/>
      <c r="F16" s="108"/>
      <c r="G16" s="108"/>
      <c r="H16" s="109"/>
      <c r="I16" s="88">
        <v>98533.4</v>
      </c>
      <c r="J16" s="47">
        <v>2.0992777355326828E-2</v>
      </c>
    </row>
    <row r="17" spans="1:10" x14ac:dyDescent="0.15">
      <c r="A17" s="110" t="s">
        <v>18</v>
      </c>
      <c r="B17" s="111"/>
      <c r="C17" s="111"/>
      <c r="D17" s="107" t="s">
        <v>44</v>
      </c>
      <c r="E17" s="108"/>
      <c r="F17" s="108"/>
      <c r="G17" s="108"/>
      <c r="H17" s="109"/>
      <c r="I17" s="88">
        <v>62761.82</v>
      </c>
      <c r="J17" s="47">
        <v>1.337155638265906E-2</v>
      </c>
    </row>
    <row r="18" spans="1:10" x14ac:dyDescent="0.15">
      <c r="A18" s="110" t="s">
        <v>43</v>
      </c>
      <c r="B18" s="111"/>
      <c r="C18" s="111"/>
      <c r="D18" s="107" t="s">
        <v>42</v>
      </c>
      <c r="E18" s="108"/>
      <c r="F18" s="108"/>
      <c r="G18" s="108"/>
      <c r="H18" s="109"/>
      <c r="I18" s="88">
        <v>56160</v>
      </c>
      <c r="J18" s="47">
        <v>1.196502278694488E-2</v>
      </c>
    </row>
    <row r="19" spans="1:10" x14ac:dyDescent="0.15">
      <c r="A19" s="110" t="s">
        <v>45</v>
      </c>
      <c r="B19" s="111"/>
      <c r="C19" s="111"/>
      <c r="D19" s="107" t="s">
        <v>132</v>
      </c>
      <c r="E19" s="108"/>
      <c r="F19" s="108"/>
      <c r="G19" s="108"/>
      <c r="H19" s="109"/>
      <c r="I19" s="88">
        <v>4366368.17</v>
      </c>
      <c r="J19" s="47">
        <v>0.93026521813106855</v>
      </c>
    </row>
    <row r="20" spans="1:10" x14ac:dyDescent="0.15">
      <c r="A20" s="16"/>
      <c r="B20" s="93"/>
      <c r="C20" s="93"/>
      <c r="D20" s="93"/>
      <c r="E20" s="93"/>
      <c r="F20" s="93"/>
      <c r="G20" s="93"/>
      <c r="H20" s="93"/>
      <c r="I20" s="93"/>
      <c r="J20" s="17"/>
    </row>
    <row r="21" spans="1:10" x14ac:dyDescent="0.15">
      <c r="A21" s="112"/>
      <c r="B21" s="113"/>
      <c r="C21" s="113"/>
      <c r="D21" s="93"/>
      <c r="E21" s="94"/>
      <c r="F21" s="94"/>
      <c r="G21" s="94" t="s">
        <v>23</v>
      </c>
      <c r="H21" s="114">
        <v>3832755.07</v>
      </c>
      <c r="I21" s="114"/>
      <c r="J21" s="115"/>
    </row>
    <row r="22" spans="1:10" x14ac:dyDescent="0.15">
      <c r="A22" s="112"/>
      <c r="B22" s="113"/>
      <c r="C22" s="113"/>
      <c r="D22" s="93"/>
      <c r="E22" s="94"/>
      <c r="F22" s="94"/>
      <c r="G22" s="94" t="s">
        <v>24</v>
      </c>
      <c r="H22" s="114">
        <v>860925.92</v>
      </c>
      <c r="I22" s="114"/>
      <c r="J22" s="115"/>
    </row>
    <row r="23" spans="1:10" x14ac:dyDescent="0.15">
      <c r="A23" s="112"/>
      <c r="B23" s="113"/>
      <c r="C23" s="113"/>
      <c r="D23" s="93"/>
      <c r="E23" s="94"/>
      <c r="F23" s="94"/>
      <c r="G23" s="94" t="s">
        <v>25</v>
      </c>
      <c r="H23" s="114">
        <v>4693680.99</v>
      </c>
      <c r="I23" s="114"/>
      <c r="J23" s="115"/>
    </row>
    <row r="24" spans="1:10" x14ac:dyDescent="0.15">
      <c r="A24" s="3"/>
      <c r="J24" s="13"/>
    </row>
    <row r="25" spans="1:10" x14ac:dyDescent="0.15">
      <c r="A25" s="3"/>
      <c r="J25" s="13"/>
    </row>
    <row r="26" spans="1:10" x14ac:dyDescent="0.15">
      <c r="A26" s="3"/>
      <c r="J26" s="13"/>
    </row>
    <row r="27" spans="1:10" x14ac:dyDescent="0.15">
      <c r="A27" s="3"/>
      <c r="J27" s="13"/>
    </row>
    <row r="28" spans="1:10" ht="15" thickBot="1" x14ac:dyDescent="0.2">
      <c r="A28" s="4"/>
      <c r="B28" s="5"/>
      <c r="C28" s="5"/>
      <c r="D28" s="5"/>
      <c r="E28" s="5"/>
      <c r="F28" s="5"/>
      <c r="G28" s="5"/>
      <c r="H28" s="5"/>
      <c r="I28" s="5"/>
      <c r="J28" s="6"/>
    </row>
  </sheetData>
  <mergeCells count="30">
    <mergeCell ref="E11:F11"/>
    <mergeCell ref="G11:H11"/>
    <mergeCell ref="I11:J11"/>
    <mergeCell ref="A18:C18"/>
    <mergeCell ref="D18:H18"/>
    <mergeCell ref="E12:F12"/>
    <mergeCell ref="G12:H12"/>
    <mergeCell ref="I12:J12"/>
    <mergeCell ref="A13:J13"/>
    <mergeCell ref="A14:C14"/>
    <mergeCell ref="D14:H14"/>
    <mergeCell ref="A15:C15"/>
    <mergeCell ref="D15:H15"/>
    <mergeCell ref="A16:C16"/>
    <mergeCell ref="D16:H16"/>
    <mergeCell ref="A17:C17"/>
    <mergeCell ref="B8:J8"/>
    <mergeCell ref="A1:J1"/>
    <mergeCell ref="A2:J2"/>
    <mergeCell ref="A3:J3"/>
    <mergeCell ref="A4:J4"/>
    <mergeCell ref="D17:H17"/>
    <mergeCell ref="A19:C19"/>
    <mergeCell ref="A23:C23"/>
    <mergeCell ref="H23:J23"/>
    <mergeCell ref="A21:C21"/>
    <mergeCell ref="H21:J21"/>
    <mergeCell ref="A22:C22"/>
    <mergeCell ref="H22:J22"/>
    <mergeCell ref="D19:H1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Header xml:space="preserve">&amp;L </oddHeader>
    <oddFooter xml:space="preserve">&amp;L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7"/>
  <sheetViews>
    <sheetView showGridLines="0" showOutlineSymbols="0" showWhiteSpace="0" view="pageBreakPreview" topLeftCell="A55" zoomScaleNormal="85" zoomScaleSheetLayoutView="100" workbookViewId="0">
      <selection activeCell="D18" sqref="D18:D68"/>
    </sheetView>
  </sheetViews>
  <sheetFormatPr baseColWidth="10" defaultColWidth="8.83203125" defaultRowHeight="14" x14ac:dyDescent="0.15"/>
  <cols>
    <col min="1" max="1" width="11" customWidth="1"/>
    <col min="2" max="2" width="10" bestFit="1" customWidth="1"/>
    <col min="3" max="3" width="9.83203125" bestFit="1" customWidth="1"/>
    <col min="4" max="4" width="60" bestFit="1" customWidth="1"/>
    <col min="5" max="5" width="9.33203125" customWidth="1"/>
    <col min="6" max="6" width="13.6640625" customWidth="1"/>
    <col min="7" max="10" width="13" bestFit="1" customWidth="1"/>
  </cols>
  <sheetData>
    <row r="1" spans="1:10" ht="16" x14ac:dyDescent="0.2">
      <c r="A1" s="118" t="s">
        <v>29</v>
      </c>
      <c r="B1" s="119"/>
      <c r="C1" s="119"/>
      <c r="D1" s="119"/>
      <c r="E1" s="119"/>
      <c r="F1" s="119"/>
      <c r="G1" s="119"/>
      <c r="H1" s="119"/>
      <c r="I1" s="119"/>
      <c r="J1" s="120"/>
    </row>
    <row r="2" spans="1:10" ht="16" x14ac:dyDescent="0.2">
      <c r="A2" s="121" t="s">
        <v>30</v>
      </c>
      <c r="B2" s="122"/>
      <c r="C2" s="122"/>
      <c r="D2" s="122"/>
      <c r="E2" s="122"/>
      <c r="F2" s="122"/>
      <c r="G2" s="122"/>
      <c r="H2" s="122"/>
      <c r="I2" s="122"/>
      <c r="J2" s="123"/>
    </row>
    <row r="3" spans="1:10" ht="16" x14ac:dyDescent="0.2">
      <c r="A3" s="121" t="s">
        <v>31</v>
      </c>
      <c r="B3" s="122"/>
      <c r="C3" s="122"/>
      <c r="D3" s="122"/>
      <c r="E3" s="122"/>
      <c r="F3" s="122"/>
      <c r="G3" s="122"/>
      <c r="H3" s="122"/>
      <c r="I3" s="122"/>
      <c r="J3" s="123"/>
    </row>
    <row r="4" spans="1:10" ht="16" x14ac:dyDescent="0.2">
      <c r="A4" s="121" t="s">
        <v>130</v>
      </c>
      <c r="B4" s="122"/>
      <c r="C4" s="122"/>
      <c r="D4" s="122"/>
      <c r="E4" s="122"/>
      <c r="F4" s="122"/>
      <c r="G4" s="122"/>
      <c r="H4" s="122"/>
      <c r="I4" s="122"/>
      <c r="J4" s="123"/>
    </row>
    <row r="5" spans="1:10" ht="20.5" customHeight="1" x14ac:dyDescent="0.15">
      <c r="A5" s="3"/>
      <c r="J5" s="13"/>
    </row>
    <row r="6" spans="1:10" x14ac:dyDescent="0.15">
      <c r="A6" s="12" t="str">
        <f>('Memória de Cálculo'!A6)</f>
        <v>Cliente:</v>
      </c>
      <c r="B6" t="str">
        <f>('Memória de Cálculo'!B6)</f>
        <v>PREFEITURA MUNICIPAL DE XINGUARA</v>
      </c>
      <c r="J6" s="13"/>
    </row>
    <row r="7" spans="1:10" x14ac:dyDescent="0.15">
      <c r="A7" s="12" t="str">
        <f>('Memória de Cálculo'!A7)</f>
        <v>Adm:</v>
      </c>
      <c r="B7" t="str">
        <f>('Memória de Cálculo'!B7)</f>
        <v>OSVALDO DE OLIVEIRA ASSUNÇÃO JUNIOR</v>
      </c>
      <c r="J7" s="13"/>
    </row>
    <row r="8" spans="1:10" ht="40.25" customHeight="1" x14ac:dyDescent="0.15">
      <c r="A8" s="29" t="str">
        <f>('Memória de Cálculo'!A8)</f>
        <v>Objeto:</v>
      </c>
      <c r="B8" s="116" t="str">
        <f>('Memória de Cálculo'!B8)</f>
        <v>REGISTRO DE PREÇOS PARA CONTRATAÇÃO DE EMPRESA PARA EXECUÇÃO DE POSTES EM AÇO COM LUMINARIAS PARA ATENDER AS NECESSIDADES DE ILUMINAÇÃO PÚBLICA NO MUNICIPIO DE XINGUARA-PA</v>
      </c>
      <c r="C8" s="116"/>
      <c r="D8" s="116"/>
      <c r="E8" s="116"/>
      <c r="F8" s="116"/>
      <c r="G8" s="116"/>
      <c r="H8" s="116"/>
      <c r="I8" s="116"/>
      <c r="J8" s="117"/>
    </row>
    <row r="9" spans="1:10" x14ac:dyDescent="0.15">
      <c r="A9" s="12" t="str">
        <f>('Memória de Cálculo'!A9)</f>
        <v>Endereço:</v>
      </c>
      <c r="B9" t="str">
        <f>('Memória de Cálculo'!B9)</f>
        <v>ZONA URBANA E ZONA RURAL DO MUNICIPIO DE XINGUARA-PA</v>
      </c>
      <c r="J9" s="13"/>
    </row>
    <row r="10" spans="1:10" x14ac:dyDescent="0.15">
      <c r="A10" s="12" t="s">
        <v>35</v>
      </c>
      <c r="B10" s="89">
        <f>'Memória de Cálculo'!B10</f>
        <v>45856</v>
      </c>
      <c r="J10" s="13"/>
    </row>
    <row r="11" spans="1:10" x14ac:dyDescent="0.15">
      <c r="A11" s="12" t="s">
        <v>34</v>
      </c>
      <c r="J11" s="13"/>
    </row>
    <row r="12" spans="1:10" x14ac:dyDescent="0.15">
      <c r="A12" s="2" t="s">
        <v>28</v>
      </c>
      <c r="J12" s="13"/>
    </row>
    <row r="13" spans="1:10" x14ac:dyDescent="0.15">
      <c r="A13" s="7" t="s">
        <v>27</v>
      </c>
      <c r="J13" s="13"/>
    </row>
    <row r="14" spans="1:10" x14ac:dyDescent="0.15">
      <c r="A14" s="1"/>
      <c r="B14" s="90"/>
      <c r="C14" s="90"/>
      <c r="D14" s="90"/>
      <c r="E14" s="124" t="s">
        <v>0</v>
      </c>
      <c r="F14" s="124"/>
      <c r="G14" s="124" t="s">
        <v>1</v>
      </c>
      <c r="H14" s="124"/>
      <c r="I14" s="124" t="s">
        <v>36</v>
      </c>
      <c r="J14" s="125"/>
    </row>
    <row r="15" spans="1:10" ht="110.5" customHeight="1" x14ac:dyDescent="0.15">
      <c r="A15" s="11"/>
      <c r="B15" s="92"/>
      <c r="C15" s="92"/>
      <c r="D15" s="92"/>
      <c r="E15" s="126" t="str">
        <f>RESUMO!E12</f>
        <v>SINAPI - 06/2025 - Pará
SBC - 07/2025 - Pará
ORSE - 05/2025 - Sergipe
SEDOP - 02/2025 - Pará
SUDECAP - 01/2025 - Minas Gerais</v>
      </c>
      <c r="F15" s="126"/>
      <c r="G15" s="127">
        <f>RESUMO!G12</f>
        <v>0.22470000000000001</v>
      </c>
      <c r="H15" s="127"/>
      <c r="I15" s="126" t="str">
        <f>RESUMO!I12</f>
        <v>Não Desonerado: embutido nos preços unitário dos insumos de mão de obra, de acordo com as bases.</v>
      </c>
      <c r="J15" s="128"/>
    </row>
    <row r="16" spans="1:10" ht="15" customHeight="1" x14ac:dyDescent="0.15">
      <c r="A16" s="138" t="s">
        <v>37</v>
      </c>
      <c r="B16" s="139"/>
      <c r="C16" s="139"/>
      <c r="D16" s="139"/>
      <c r="E16" s="139"/>
      <c r="F16" s="139"/>
      <c r="G16" s="139"/>
      <c r="H16" s="139"/>
      <c r="I16" s="139"/>
      <c r="J16" s="140"/>
    </row>
    <row r="17" spans="1:10" ht="30.75" customHeight="1" x14ac:dyDescent="0.15">
      <c r="A17" s="44" t="s">
        <v>2</v>
      </c>
      <c r="B17" s="37" t="s">
        <v>3</v>
      </c>
      <c r="C17" s="37" t="s">
        <v>4</v>
      </c>
      <c r="D17" s="37" t="s">
        <v>5</v>
      </c>
      <c r="E17" s="37" t="s">
        <v>6</v>
      </c>
      <c r="F17" s="37" t="s">
        <v>7</v>
      </c>
      <c r="G17" s="37" t="s">
        <v>8</v>
      </c>
      <c r="H17" s="37" t="s">
        <v>9</v>
      </c>
      <c r="I17" s="37" t="s">
        <v>10</v>
      </c>
      <c r="J17" s="45" t="s">
        <v>11</v>
      </c>
    </row>
    <row r="18" spans="1:10" x14ac:dyDescent="0.15">
      <c r="A18" s="46" t="s">
        <v>12</v>
      </c>
      <c r="B18" s="38"/>
      <c r="C18" s="38"/>
      <c r="D18" s="42" t="s">
        <v>131</v>
      </c>
      <c r="E18" s="38"/>
      <c r="F18" s="38"/>
      <c r="G18" s="38"/>
      <c r="H18" s="38"/>
      <c r="I18" s="39">
        <v>109857.60000000001</v>
      </c>
      <c r="J18" s="47">
        <v>2.3405425344000638E-2</v>
      </c>
    </row>
    <row r="19" spans="1:10" x14ac:dyDescent="0.15">
      <c r="A19" s="48" t="s">
        <v>13</v>
      </c>
      <c r="B19" s="40" t="s">
        <v>294</v>
      </c>
      <c r="C19" s="40" t="s">
        <v>14</v>
      </c>
      <c r="D19" s="43" t="s">
        <v>295</v>
      </c>
      <c r="E19" s="40" t="s">
        <v>47</v>
      </c>
      <c r="F19" s="40">
        <v>480</v>
      </c>
      <c r="G19" s="41">
        <v>134.85</v>
      </c>
      <c r="H19" s="41">
        <v>165.15</v>
      </c>
      <c r="I19" s="41">
        <v>79272</v>
      </c>
      <c r="J19" s="49">
        <v>1.6889089856956811E-2</v>
      </c>
    </row>
    <row r="20" spans="1:10" x14ac:dyDescent="0.15">
      <c r="A20" s="48" t="s">
        <v>306</v>
      </c>
      <c r="B20" s="40" t="s">
        <v>112</v>
      </c>
      <c r="C20" s="40" t="s">
        <v>14</v>
      </c>
      <c r="D20" s="43" t="s">
        <v>113</v>
      </c>
      <c r="E20" s="40" t="s">
        <v>47</v>
      </c>
      <c r="F20" s="40">
        <v>960</v>
      </c>
      <c r="G20" s="41">
        <v>26.02</v>
      </c>
      <c r="H20" s="41">
        <v>31.86</v>
      </c>
      <c r="I20" s="41">
        <v>30585.599999999999</v>
      </c>
      <c r="J20" s="49">
        <v>6.516335487043827E-3</v>
      </c>
    </row>
    <row r="21" spans="1:10" x14ac:dyDescent="0.15">
      <c r="A21" s="46" t="s">
        <v>15</v>
      </c>
      <c r="B21" s="38"/>
      <c r="C21" s="38"/>
      <c r="D21" s="42" t="s">
        <v>41</v>
      </c>
      <c r="E21" s="38"/>
      <c r="F21" s="38"/>
      <c r="G21" s="38"/>
      <c r="H21" s="38"/>
      <c r="I21" s="39">
        <v>98533.4</v>
      </c>
      <c r="J21" s="47">
        <v>2.0992777355326828E-2</v>
      </c>
    </row>
    <row r="22" spans="1:10" x14ac:dyDescent="0.15">
      <c r="A22" s="48" t="s">
        <v>16</v>
      </c>
      <c r="B22" s="40" t="s">
        <v>135</v>
      </c>
      <c r="C22" s="40" t="s">
        <v>49</v>
      </c>
      <c r="D22" s="43" t="s">
        <v>136</v>
      </c>
      <c r="E22" s="40" t="s">
        <v>137</v>
      </c>
      <c r="F22" s="40">
        <v>10</v>
      </c>
      <c r="G22" s="41">
        <v>4022.76</v>
      </c>
      <c r="H22" s="41">
        <v>4926.67</v>
      </c>
      <c r="I22" s="41">
        <v>49266.7</v>
      </c>
      <c r="J22" s="49">
        <v>1.0496388677663414E-2</v>
      </c>
    </row>
    <row r="23" spans="1:10" x14ac:dyDescent="0.15">
      <c r="A23" s="48" t="s">
        <v>17</v>
      </c>
      <c r="B23" s="40" t="s">
        <v>138</v>
      </c>
      <c r="C23" s="40" t="s">
        <v>49</v>
      </c>
      <c r="D23" s="43" t="s">
        <v>139</v>
      </c>
      <c r="E23" s="40" t="s">
        <v>137</v>
      </c>
      <c r="F23" s="40">
        <v>10</v>
      </c>
      <c r="G23" s="41">
        <v>4022.76</v>
      </c>
      <c r="H23" s="41">
        <v>4926.67</v>
      </c>
      <c r="I23" s="41">
        <v>49266.7</v>
      </c>
      <c r="J23" s="49">
        <v>1.0496388677663414E-2</v>
      </c>
    </row>
    <row r="24" spans="1:10" x14ac:dyDescent="0.15">
      <c r="A24" s="46" t="s">
        <v>18</v>
      </c>
      <c r="B24" s="38"/>
      <c r="C24" s="38"/>
      <c r="D24" s="42" t="s">
        <v>44</v>
      </c>
      <c r="E24" s="38"/>
      <c r="F24" s="38"/>
      <c r="G24" s="38"/>
      <c r="H24" s="38"/>
      <c r="I24" s="39">
        <v>62761.82</v>
      </c>
      <c r="J24" s="47">
        <v>1.337155638265906E-2</v>
      </c>
    </row>
    <row r="25" spans="1:10" x14ac:dyDescent="0.15">
      <c r="A25" s="48" t="s">
        <v>19</v>
      </c>
      <c r="B25" s="40" t="s">
        <v>59</v>
      </c>
      <c r="C25" s="40" t="s">
        <v>60</v>
      </c>
      <c r="D25" s="43" t="s">
        <v>140</v>
      </c>
      <c r="E25" s="40" t="s">
        <v>48</v>
      </c>
      <c r="F25" s="40">
        <v>12</v>
      </c>
      <c r="G25" s="41">
        <v>980</v>
      </c>
      <c r="H25" s="41">
        <v>1200.2</v>
      </c>
      <c r="I25" s="41">
        <v>14402.4</v>
      </c>
      <c r="J25" s="49">
        <v>3.068465886515223E-3</v>
      </c>
    </row>
    <row r="26" spans="1:10" ht="28" x14ac:dyDescent="0.15">
      <c r="A26" s="48" t="s">
        <v>51</v>
      </c>
      <c r="B26" s="40" t="s">
        <v>141</v>
      </c>
      <c r="C26" s="40" t="s">
        <v>57</v>
      </c>
      <c r="D26" s="43" t="s">
        <v>142</v>
      </c>
      <c r="E26" s="40" t="s">
        <v>58</v>
      </c>
      <c r="F26" s="40">
        <v>12</v>
      </c>
      <c r="G26" s="41">
        <v>800</v>
      </c>
      <c r="H26" s="41">
        <v>979.76</v>
      </c>
      <c r="I26" s="41">
        <v>11757.12</v>
      </c>
      <c r="J26" s="49">
        <v>2.5048826337045116E-3</v>
      </c>
    </row>
    <row r="27" spans="1:10" ht="42" x14ac:dyDescent="0.15">
      <c r="A27" s="48" t="s">
        <v>52</v>
      </c>
      <c r="B27" s="40" t="s">
        <v>143</v>
      </c>
      <c r="C27" s="40" t="s">
        <v>14</v>
      </c>
      <c r="D27" s="43" t="s">
        <v>144</v>
      </c>
      <c r="E27" s="40" t="s">
        <v>21</v>
      </c>
      <c r="F27" s="40">
        <v>10</v>
      </c>
      <c r="G27" s="41">
        <v>1902.93</v>
      </c>
      <c r="H27" s="41">
        <v>2330.5100000000002</v>
      </c>
      <c r="I27" s="41">
        <v>23305.1</v>
      </c>
      <c r="J27" s="49">
        <v>4.9652074884620565E-3</v>
      </c>
    </row>
    <row r="28" spans="1:10" x14ac:dyDescent="0.15">
      <c r="A28" s="48" t="s">
        <v>53</v>
      </c>
      <c r="B28" s="40" t="s">
        <v>55</v>
      </c>
      <c r="C28" s="40" t="s">
        <v>22</v>
      </c>
      <c r="D28" s="43" t="s">
        <v>56</v>
      </c>
      <c r="E28" s="40" t="s">
        <v>20</v>
      </c>
      <c r="F28" s="40">
        <v>60</v>
      </c>
      <c r="G28" s="41">
        <v>180.96</v>
      </c>
      <c r="H28" s="41">
        <v>221.62</v>
      </c>
      <c r="I28" s="41">
        <v>13297.2</v>
      </c>
      <c r="J28" s="49">
        <v>2.8330003739772693E-3</v>
      </c>
    </row>
    <row r="29" spans="1:10" x14ac:dyDescent="0.15">
      <c r="A29" s="46" t="s">
        <v>43</v>
      </c>
      <c r="B29" s="38"/>
      <c r="C29" s="38"/>
      <c r="D29" s="42" t="s">
        <v>42</v>
      </c>
      <c r="E29" s="38"/>
      <c r="F29" s="38"/>
      <c r="G29" s="38"/>
      <c r="H29" s="38"/>
      <c r="I29" s="39">
        <v>56160</v>
      </c>
      <c r="J29" s="47">
        <v>1.196502278694488E-2</v>
      </c>
    </row>
    <row r="30" spans="1:10" x14ac:dyDescent="0.15">
      <c r="A30" s="48" t="s">
        <v>54</v>
      </c>
      <c r="B30" s="40" t="s">
        <v>145</v>
      </c>
      <c r="C30" s="40" t="s">
        <v>22</v>
      </c>
      <c r="D30" s="43" t="s">
        <v>146</v>
      </c>
      <c r="E30" s="40" t="s">
        <v>65</v>
      </c>
      <c r="F30" s="40">
        <v>18000</v>
      </c>
      <c r="G30" s="41">
        <v>2.5499999999999998</v>
      </c>
      <c r="H30" s="41">
        <v>3.12</v>
      </c>
      <c r="I30" s="41">
        <v>56160</v>
      </c>
      <c r="J30" s="49">
        <v>1.196502278694488E-2</v>
      </c>
    </row>
    <row r="31" spans="1:10" x14ac:dyDescent="0.15">
      <c r="A31" s="46" t="s">
        <v>45</v>
      </c>
      <c r="B31" s="38"/>
      <c r="C31" s="38"/>
      <c r="D31" s="42" t="s">
        <v>132</v>
      </c>
      <c r="E31" s="38"/>
      <c r="F31" s="38"/>
      <c r="G31" s="38"/>
      <c r="H31" s="38"/>
      <c r="I31" s="39">
        <v>4366368.17</v>
      </c>
      <c r="J31" s="47">
        <v>0.93026521813106855</v>
      </c>
    </row>
    <row r="32" spans="1:10" x14ac:dyDescent="0.15">
      <c r="A32" s="46" t="s">
        <v>61</v>
      </c>
      <c r="B32" s="38"/>
      <c r="C32" s="38"/>
      <c r="D32" s="42" t="s">
        <v>147</v>
      </c>
      <c r="E32" s="38"/>
      <c r="F32" s="38"/>
      <c r="G32" s="38"/>
      <c r="H32" s="38"/>
      <c r="I32" s="39">
        <v>557436</v>
      </c>
      <c r="J32" s="47">
        <v>0.11876307767563045</v>
      </c>
    </row>
    <row r="33" spans="1:10" x14ac:dyDescent="0.15">
      <c r="A33" s="48" t="s">
        <v>148</v>
      </c>
      <c r="B33" s="40" t="s">
        <v>149</v>
      </c>
      <c r="C33" s="40" t="s">
        <v>22</v>
      </c>
      <c r="D33" s="43" t="s">
        <v>150</v>
      </c>
      <c r="E33" s="40" t="s">
        <v>50</v>
      </c>
      <c r="F33" s="40">
        <v>2700</v>
      </c>
      <c r="G33" s="41">
        <v>9.49</v>
      </c>
      <c r="H33" s="41">
        <v>11.62</v>
      </c>
      <c r="I33" s="41">
        <v>31374</v>
      </c>
      <c r="J33" s="49">
        <v>6.6843059992451681E-3</v>
      </c>
    </row>
    <row r="34" spans="1:10" ht="42" x14ac:dyDescent="0.15">
      <c r="A34" s="48" t="s">
        <v>151</v>
      </c>
      <c r="B34" s="40" t="s">
        <v>152</v>
      </c>
      <c r="C34" s="40" t="s">
        <v>14</v>
      </c>
      <c r="D34" s="43" t="s">
        <v>153</v>
      </c>
      <c r="E34" s="40" t="s">
        <v>20</v>
      </c>
      <c r="F34" s="40">
        <v>5400</v>
      </c>
      <c r="G34" s="41">
        <v>3.55</v>
      </c>
      <c r="H34" s="41">
        <v>4.34</v>
      </c>
      <c r="I34" s="41">
        <v>23436</v>
      </c>
      <c r="J34" s="49">
        <v>4.9930960476289206E-3</v>
      </c>
    </row>
    <row r="35" spans="1:10" ht="28" x14ac:dyDescent="0.15">
      <c r="A35" s="48" t="s">
        <v>154</v>
      </c>
      <c r="B35" s="40" t="s">
        <v>155</v>
      </c>
      <c r="C35" s="40" t="s">
        <v>49</v>
      </c>
      <c r="D35" s="43" t="s">
        <v>156</v>
      </c>
      <c r="E35" s="40" t="s">
        <v>63</v>
      </c>
      <c r="F35" s="40">
        <v>1800</v>
      </c>
      <c r="G35" s="41">
        <v>9.11</v>
      </c>
      <c r="H35" s="41">
        <v>11.15</v>
      </c>
      <c r="I35" s="41">
        <v>20070</v>
      </c>
      <c r="J35" s="49">
        <v>4.2759616690524168E-3</v>
      </c>
    </row>
    <row r="36" spans="1:10" ht="42" x14ac:dyDescent="0.15">
      <c r="A36" s="48" t="s">
        <v>157</v>
      </c>
      <c r="B36" s="40" t="s">
        <v>158</v>
      </c>
      <c r="C36" s="40" t="s">
        <v>14</v>
      </c>
      <c r="D36" s="43" t="s">
        <v>159</v>
      </c>
      <c r="E36" s="40" t="s">
        <v>63</v>
      </c>
      <c r="F36" s="40">
        <v>4400</v>
      </c>
      <c r="G36" s="41">
        <v>7.57</v>
      </c>
      <c r="H36" s="41">
        <v>9.27</v>
      </c>
      <c r="I36" s="41">
        <v>40788</v>
      </c>
      <c r="J36" s="49">
        <v>8.6899812933388127E-3</v>
      </c>
    </row>
    <row r="37" spans="1:10" ht="42" x14ac:dyDescent="0.15">
      <c r="A37" s="48" t="s">
        <v>160</v>
      </c>
      <c r="B37" s="40" t="s">
        <v>161</v>
      </c>
      <c r="C37" s="40" t="s">
        <v>14</v>
      </c>
      <c r="D37" s="43" t="s">
        <v>162</v>
      </c>
      <c r="E37" s="40" t="s">
        <v>63</v>
      </c>
      <c r="F37" s="40">
        <v>10000</v>
      </c>
      <c r="G37" s="41">
        <v>12.03</v>
      </c>
      <c r="H37" s="41">
        <v>14.73</v>
      </c>
      <c r="I37" s="41">
        <v>147300</v>
      </c>
      <c r="J37" s="49">
        <v>3.1382618527724018E-2</v>
      </c>
    </row>
    <row r="38" spans="1:10" ht="42" x14ac:dyDescent="0.15">
      <c r="A38" s="48" t="s">
        <v>163</v>
      </c>
      <c r="B38" s="40" t="s">
        <v>164</v>
      </c>
      <c r="C38" s="40" t="s">
        <v>14</v>
      </c>
      <c r="D38" s="43" t="s">
        <v>165</v>
      </c>
      <c r="E38" s="40" t="s">
        <v>63</v>
      </c>
      <c r="F38" s="40">
        <v>10000</v>
      </c>
      <c r="G38" s="41">
        <v>18.57</v>
      </c>
      <c r="H38" s="41">
        <v>22.74</v>
      </c>
      <c r="I38" s="41">
        <v>227400</v>
      </c>
      <c r="J38" s="49">
        <v>4.8448115771924247E-2</v>
      </c>
    </row>
    <row r="39" spans="1:10" x14ac:dyDescent="0.15">
      <c r="A39" s="48" t="s">
        <v>166</v>
      </c>
      <c r="B39" s="40" t="s">
        <v>167</v>
      </c>
      <c r="C39" s="40" t="s">
        <v>22</v>
      </c>
      <c r="D39" s="43" t="s">
        <v>168</v>
      </c>
      <c r="E39" s="40" t="s">
        <v>50</v>
      </c>
      <c r="F39" s="40">
        <v>2700</v>
      </c>
      <c r="G39" s="41">
        <v>20.29</v>
      </c>
      <c r="H39" s="41">
        <v>24.84</v>
      </c>
      <c r="I39" s="41">
        <v>67068</v>
      </c>
      <c r="J39" s="49">
        <v>1.4288998366716866E-2</v>
      </c>
    </row>
    <row r="40" spans="1:10" x14ac:dyDescent="0.15">
      <c r="A40" s="46" t="s">
        <v>62</v>
      </c>
      <c r="B40" s="38"/>
      <c r="C40" s="38"/>
      <c r="D40" s="42" t="s">
        <v>169</v>
      </c>
      <c r="E40" s="38"/>
      <c r="F40" s="38"/>
      <c r="G40" s="38"/>
      <c r="H40" s="38"/>
      <c r="I40" s="39">
        <v>62227.06</v>
      </c>
      <c r="J40" s="47">
        <v>1.325762448120702E-2</v>
      </c>
    </row>
    <row r="41" spans="1:10" x14ac:dyDescent="0.15">
      <c r="A41" s="48" t="s">
        <v>170</v>
      </c>
      <c r="B41" s="40" t="s">
        <v>74</v>
      </c>
      <c r="C41" s="40" t="s">
        <v>22</v>
      </c>
      <c r="D41" s="43" t="s">
        <v>307</v>
      </c>
      <c r="E41" s="40" t="s">
        <v>50</v>
      </c>
      <c r="F41" s="40">
        <v>54.4</v>
      </c>
      <c r="G41" s="41">
        <v>99.56</v>
      </c>
      <c r="H41" s="41">
        <v>121.93</v>
      </c>
      <c r="I41" s="41">
        <v>6632.99</v>
      </c>
      <c r="J41" s="49">
        <v>1.4131744390238161E-3</v>
      </c>
    </row>
    <row r="42" spans="1:10" ht="42" x14ac:dyDescent="0.15">
      <c r="A42" s="48" t="s">
        <v>171</v>
      </c>
      <c r="B42" s="40" t="s">
        <v>172</v>
      </c>
      <c r="C42" s="40" t="s">
        <v>14</v>
      </c>
      <c r="D42" s="43" t="s">
        <v>173</v>
      </c>
      <c r="E42" s="40" t="s">
        <v>50</v>
      </c>
      <c r="F42" s="40">
        <v>54.4</v>
      </c>
      <c r="G42" s="41">
        <v>733.54</v>
      </c>
      <c r="H42" s="41">
        <v>898.36</v>
      </c>
      <c r="I42" s="41">
        <v>48870.78</v>
      </c>
      <c r="J42" s="49">
        <v>1.0412036971434653E-2</v>
      </c>
    </row>
    <row r="43" spans="1:10" x14ac:dyDescent="0.15">
      <c r="A43" s="48" t="s">
        <v>174</v>
      </c>
      <c r="B43" s="40" t="s">
        <v>175</v>
      </c>
      <c r="C43" s="40" t="s">
        <v>22</v>
      </c>
      <c r="D43" s="43" t="s">
        <v>176</v>
      </c>
      <c r="E43" s="40" t="s">
        <v>50</v>
      </c>
      <c r="F43" s="40">
        <v>54.4</v>
      </c>
      <c r="G43" s="41">
        <v>100.92</v>
      </c>
      <c r="H43" s="41">
        <v>123.59</v>
      </c>
      <c r="I43" s="41">
        <v>6723.29</v>
      </c>
      <c r="J43" s="49">
        <v>1.4324130707485513E-3</v>
      </c>
    </row>
    <row r="44" spans="1:10" x14ac:dyDescent="0.15">
      <c r="A44" s="46" t="s">
        <v>64</v>
      </c>
      <c r="B44" s="38"/>
      <c r="C44" s="38"/>
      <c r="D44" s="42" t="s">
        <v>46</v>
      </c>
      <c r="E44" s="38"/>
      <c r="F44" s="38"/>
      <c r="G44" s="38"/>
      <c r="H44" s="38"/>
      <c r="I44" s="39">
        <v>3110892</v>
      </c>
      <c r="J44" s="47">
        <v>0.66278300690392677</v>
      </c>
    </row>
    <row r="45" spans="1:10" ht="28" x14ac:dyDescent="0.15">
      <c r="A45" s="48" t="s">
        <v>177</v>
      </c>
      <c r="B45" s="40" t="s">
        <v>178</v>
      </c>
      <c r="C45" s="40" t="s">
        <v>49</v>
      </c>
      <c r="D45" s="43" t="s">
        <v>179</v>
      </c>
      <c r="E45" s="40" t="s">
        <v>21</v>
      </c>
      <c r="F45" s="40">
        <v>200</v>
      </c>
      <c r="G45" s="41">
        <v>1839.67</v>
      </c>
      <c r="H45" s="41">
        <v>2253.04</v>
      </c>
      <c r="I45" s="41">
        <v>450608</v>
      </c>
      <c r="J45" s="49">
        <v>9.6003115882828671E-2</v>
      </c>
    </row>
    <row r="46" spans="1:10" ht="28" x14ac:dyDescent="0.15">
      <c r="A46" s="48" t="s">
        <v>180</v>
      </c>
      <c r="B46" s="40" t="s">
        <v>181</v>
      </c>
      <c r="C46" s="40" t="s">
        <v>49</v>
      </c>
      <c r="D46" s="43" t="s">
        <v>182</v>
      </c>
      <c r="E46" s="40" t="s">
        <v>21</v>
      </c>
      <c r="F46" s="40">
        <v>200</v>
      </c>
      <c r="G46" s="41">
        <v>1376.72</v>
      </c>
      <c r="H46" s="41">
        <v>1686.06</v>
      </c>
      <c r="I46" s="41">
        <v>337212</v>
      </c>
      <c r="J46" s="49">
        <v>7.1843825926482488E-2</v>
      </c>
    </row>
    <row r="47" spans="1:10" ht="28" x14ac:dyDescent="0.15">
      <c r="A47" s="48" t="s">
        <v>183</v>
      </c>
      <c r="B47" s="40" t="s">
        <v>184</v>
      </c>
      <c r="C47" s="40" t="s">
        <v>49</v>
      </c>
      <c r="D47" s="43" t="s">
        <v>185</v>
      </c>
      <c r="E47" s="40" t="s">
        <v>21</v>
      </c>
      <c r="F47" s="40">
        <v>200</v>
      </c>
      <c r="G47" s="41">
        <v>585.01</v>
      </c>
      <c r="H47" s="41">
        <v>716.46</v>
      </c>
      <c r="I47" s="41">
        <v>143292</v>
      </c>
      <c r="J47" s="49">
        <v>3.0528704508313846E-2</v>
      </c>
    </row>
    <row r="48" spans="1:10" ht="42" x14ac:dyDescent="0.15">
      <c r="A48" s="48" t="s">
        <v>186</v>
      </c>
      <c r="B48" s="40" t="s">
        <v>68</v>
      </c>
      <c r="C48" s="40" t="s">
        <v>14</v>
      </c>
      <c r="D48" s="43" t="s">
        <v>308</v>
      </c>
      <c r="E48" s="40" t="s">
        <v>21</v>
      </c>
      <c r="F48" s="40">
        <v>1200</v>
      </c>
      <c r="G48" s="41">
        <v>144.02000000000001</v>
      </c>
      <c r="H48" s="41">
        <v>176.38</v>
      </c>
      <c r="I48" s="41">
        <v>211656</v>
      </c>
      <c r="J48" s="49">
        <v>4.5093818785498674E-2</v>
      </c>
    </row>
    <row r="49" spans="1:10" ht="28" x14ac:dyDescent="0.15">
      <c r="A49" s="48" t="s">
        <v>187</v>
      </c>
      <c r="B49" s="40" t="s">
        <v>69</v>
      </c>
      <c r="C49" s="40" t="s">
        <v>14</v>
      </c>
      <c r="D49" s="43" t="s">
        <v>309</v>
      </c>
      <c r="E49" s="40" t="s">
        <v>21</v>
      </c>
      <c r="F49" s="40">
        <v>1200</v>
      </c>
      <c r="G49" s="41">
        <v>28.9</v>
      </c>
      <c r="H49" s="41">
        <v>35.39</v>
      </c>
      <c r="I49" s="41">
        <v>42468</v>
      </c>
      <c r="J49" s="49">
        <v>9.0479093254269075E-3</v>
      </c>
    </row>
    <row r="50" spans="1:10" ht="28" x14ac:dyDescent="0.15">
      <c r="A50" s="48" t="s">
        <v>188</v>
      </c>
      <c r="B50" s="40" t="s">
        <v>70</v>
      </c>
      <c r="C50" s="40" t="s">
        <v>14</v>
      </c>
      <c r="D50" s="43" t="s">
        <v>310</v>
      </c>
      <c r="E50" s="40" t="s">
        <v>21</v>
      </c>
      <c r="F50" s="40">
        <v>400</v>
      </c>
      <c r="G50" s="41">
        <v>752.37</v>
      </c>
      <c r="H50" s="41">
        <v>921.42</v>
      </c>
      <c r="I50" s="41">
        <v>368568</v>
      </c>
      <c r="J50" s="49">
        <v>7.852429698252672E-2</v>
      </c>
    </row>
    <row r="51" spans="1:10" ht="28" x14ac:dyDescent="0.15">
      <c r="A51" s="48" t="s">
        <v>189</v>
      </c>
      <c r="B51" s="40" t="s">
        <v>190</v>
      </c>
      <c r="C51" s="40" t="s">
        <v>14</v>
      </c>
      <c r="D51" s="43" t="s">
        <v>311</v>
      </c>
      <c r="E51" s="40" t="s">
        <v>21</v>
      </c>
      <c r="F51" s="40">
        <v>800</v>
      </c>
      <c r="G51" s="41">
        <v>1378.52</v>
      </c>
      <c r="H51" s="41">
        <v>1688.27</v>
      </c>
      <c r="I51" s="41">
        <v>1350616</v>
      </c>
      <c r="J51" s="49">
        <v>0.28775198034922267</v>
      </c>
    </row>
    <row r="52" spans="1:10" ht="28" x14ac:dyDescent="0.15">
      <c r="A52" s="48" t="s">
        <v>191</v>
      </c>
      <c r="B52" s="40" t="s">
        <v>71</v>
      </c>
      <c r="C52" s="40" t="s">
        <v>14</v>
      </c>
      <c r="D52" s="43" t="s">
        <v>312</v>
      </c>
      <c r="E52" s="40" t="s">
        <v>21</v>
      </c>
      <c r="F52" s="40">
        <v>600</v>
      </c>
      <c r="G52" s="41">
        <v>36.44</v>
      </c>
      <c r="H52" s="41">
        <v>44.62</v>
      </c>
      <c r="I52" s="41">
        <v>26772</v>
      </c>
      <c r="J52" s="49">
        <v>5.7038388542038519E-3</v>
      </c>
    </row>
    <row r="53" spans="1:10" ht="28" x14ac:dyDescent="0.15">
      <c r="A53" s="48" t="s">
        <v>192</v>
      </c>
      <c r="B53" s="40" t="s">
        <v>193</v>
      </c>
      <c r="C53" s="40" t="s">
        <v>49</v>
      </c>
      <c r="D53" s="43" t="s">
        <v>194</v>
      </c>
      <c r="E53" s="40" t="s">
        <v>63</v>
      </c>
      <c r="F53" s="40">
        <v>6000</v>
      </c>
      <c r="G53" s="41">
        <v>5.35</v>
      </c>
      <c r="H53" s="41">
        <v>6.55</v>
      </c>
      <c r="I53" s="41">
        <v>39300</v>
      </c>
      <c r="J53" s="49">
        <v>8.372959322060787E-3</v>
      </c>
    </row>
    <row r="54" spans="1:10" ht="28" x14ac:dyDescent="0.15">
      <c r="A54" s="48" t="s">
        <v>195</v>
      </c>
      <c r="B54" s="40" t="s">
        <v>196</v>
      </c>
      <c r="C54" s="40" t="s">
        <v>49</v>
      </c>
      <c r="D54" s="43" t="s">
        <v>197</v>
      </c>
      <c r="E54" s="40" t="s">
        <v>63</v>
      </c>
      <c r="F54" s="40">
        <v>18000</v>
      </c>
      <c r="G54" s="41">
        <v>6.37</v>
      </c>
      <c r="H54" s="41">
        <v>7.8</v>
      </c>
      <c r="I54" s="41">
        <v>140400</v>
      </c>
      <c r="J54" s="49">
        <v>2.9912556967362197E-2</v>
      </c>
    </row>
    <row r="55" spans="1:10" ht="28" x14ac:dyDescent="0.15">
      <c r="A55" s="46" t="s">
        <v>66</v>
      </c>
      <c r="B55" s="38"/>
      <c r="C55" s="38"/>
      <c r="D55" s="42" t="s">
        <v>198</v>
      </c>
      <c r="E55" s="38"/>
      <c r="F55" s="38"/>
      <c r="G55" s="38"/>
      <c r="H55" s="38"/>
      <c r="I55" s="39">
        <v>438278.11</v>
      </c>
      <c r="J55" s="47">
        <v>9.3376203225946128E-2</v>
      </c>
    </row>
    <row r="56" spans="1:10" x14ac:dyDescent="0.15">
      <c r="A56" s="48" t="s">
        <v>199</v>
      </c>
      <c r="B56" s="40" t="s">
        <v>74</v>
      </c>
      <c r="C56" s="40" t="s">
        <v>22</v>
      </c>
      <c r="D56" s="43" t="s">
        <v>75</v>
      </c>
      <c r="E56" s="40" t="s">
        <v>50</v>
      </c>
      <c r="F56" s="40">
        <v>38.4</v>
      </c>
      <c r="G56" s="41">
        <v>99.56</v>
      </c>
      <c r="H56" s="41">
        <v>121.93</v>
      </c>
      <c r="I56" s="41">
        <v>4682.1099999999997</v>
      </c>
      <c r="J56" s="49">
        <v>9.9753477280951734E-4</v>
      </c>
    </row>
    <row r="57" spans="1:10" ht="42" x14ac:dyDescent="0.15">
      <c r="A57" s="48" t="s">
        <v>200</v>
      </c>
      <c r="B57" s="40" t="s">
        <v>201</v>
      </c>
      <c r="C57" s="40" t="s">
        <v>14</v>
      </c>
      <c r="D57" s="43" t="s">
        <v>202</v>
      </c>
      <c r="E57" s="40" t="s">
        <v>21</v>
      </c>
      <c r="F57" s="40">
        <v>600</v>
      </c>
      <c r="G57" s="41">
        <v>196.09</v>
      </c>
      <c r="H57" s="41">
        <v>240.15</v>
      </c>
      <c r="I57" s="41">
        <v>144090</v>
      </c>
      <c r="J57" s="49">
        <v>3.0698720323555691E-2</v>
      </c>
    </row>
    <row r="58" spans="1:10" ht="28" x14ac:dyDescent="0.15">
      <c r="A58" s="48" t="s">
        <v>203</v>
      </c>
      <c r="B58" s="40" t="s">
        <v>72</v>
      </c>
      <c r="C58" s="40" t="s">
        <v>14</v>
      </c>
      <c r="D58" s="43" t="s">
        <v>73</v>
      </c>
      <c r="E58" s="40" t="s">
        <v>21</v>
      </c>
      <c r="F58" s="40">
        <v>600</v>
      </c>
      <c r="G58" s="41">
        <v>83.64</v>
      </c>
      <c r="H58" s="41">
        <v>102.43</v>
      </c>
      <c r="I58" s="41">
        <v>61458</v>
      </c>
      <c r="J58" s="49">
        <v>1.3093774402422691E-2</v>
      </c>
    </row>
    <row r="59" spans="1:10" ht="28" x14ac:dyDescent="0.15">
      <c r="A59" s="48" t="s">
        <v>204</v>
      </c>
      <c r="B59" s="40" t="s">
        <v>205</v>
      </c>
      <c r="C59" s="40" t="s">
        <v>14</v>
      </c>
      <c r="D59" s="43" t="s">
        <v>206</v>
      </c>
      <c r="E59" s="40" t="s">
        <v>63</v>
      </c>
      <c r="F59" s="40">
        <v>1800</v>
      </c>
      <c r="G59" s="41">
        <v>78.41</v>
      </c>
      <c r="H59" s="41">
        <v>96.02</v>
      </c>
      <c r="I59" s="41">
        <v>172836</v>
      </c>
      <c r="J59" s="49">
        <v>3.6823124615463054E-2</v>
      </c>
    </row>
    <row r="60" spans="1:10" ht="42" x14ac:dyDescent="0.15">
      <c r="A60" s="48" t="s">
        <v>207</v>
      </c>
      <c r="B60" s="40" t="s">
        <v>208</v>
      </c>
      <c r="C60" s="40" t="s">
        <v>14</v>
      </c>
      <c r="D60" s="43" t="s">
        <v>209</v>
      </c>
      <c r="E60" s="40" t="s">
        <v>63</v>
      </c>
      <c r="F60" s="40">
        <v>1800</v>
      </c>
      <c r="G60" s="41">
        <v>22.03</v>
      </c>
      <c r="H60" s="41">
        <v>26.98</v>
      </c>
      <c r="I60" s="41">
        <v>48564</v>
      </c>
      <c r="J60" s="49">
        <v>1.0346676756146566E-2</v>
      </c>
    </row>
    <row r="61" spans="1:10" x14ac:dyDescent="0.15">
      <c r="A61" s="48" t="s">
        <v>210</v>
      </c>
      <c r="B61" s="40" t="s">
        <v>211</v>
      </c>
      <c r="C61" s="40" t="s">
        <v>22</v>
      </c>
      <c r="D61" s="43" t="s">
        <v>212</v>
      </c>
      <c r="E61" s="40" t="s">
        <v>58</v>
      </c>
      <c r="F61" s="40">
        <v>600</v>
      </c>
      <c r="G61" s="41">
        <v>9.0500000000000007</v>
      </c>
      <c r="H61" s="41">
        <v>11.08</v>
      </c>
      <c r="I61" s="41">
        <v>6648</v>
      </c>
      <c r="J61" s="49">
        <v>1.4163723555486033E-3</v>
      </c>
    </row>
    <row r="62" spans="1:10" x14ac:dyDescent="0.15">
      <c r="A62" s="46" t="s">
        <v>213</v>
      </c>
      <c r="B62" s="38"/>
      <c r="C62" s="38"/>
      <c r="D62" s="42" t="s">
        <v>214</v>
      </c>
      <c r="E62" s="38"/>
      <c r="F62" s="38"/>
      <c r="G62" s="38"/>
      <c r="H62" s="38"/>
      <c r="I62" s="39">
        <v>197535</v>
      </c>
      <c r="J62" s="47">
        <v>4.2085305844358205E-2</v>
      </c>
    </row>
    <row r="63" spans="1:10" x14ac:dyDescent="0.15">
      <c r="A63" s="48" t="s">
        <v>215</v>
      </c>
      <c r="B63" s="40" t="s">
        <v>216</v>
      </c>
      <c r="C63" s="40" t="s">
        <v>22</v>
      </c>
      <c r="D63" s="43" t="s">
        <v>217</v>
      </c>
      <c r="E63" s="40" t="s">
        <v>58</v>
      </c>
      <c r="F63" s="40">
        <v>60</v>
      </c>
      <c r="G63" s="41">
        <v>1290.42</v>
      </c>
      <c r="H63" s="41">
        <v>1580.37</v>
      </c>
      <c r="I63" s="41">
        <v>94822.2</v>
      </c>
      <c r="J63" s="49">
        <v>2.0202097288252219E-2</v>
      </c>
    </row>
    <row r="64" spans="1:10" ht="42" x14ac:dyDescent="0.15">
      <c r="A64" s="48" t="s">
        <v>218</v>
      </c>
      <c r="B64" s="40" t="s">
        <v>219</v>
      </c>
      <c r="C64" s="40" t="s">
        <v>14</v>
      </c>
      <c r="D64" s="43" t="s">
        <v>220</v>
      </c>
      <c r="E64" s="40" t="s">
        <v>21</v>
      </c>
      <c r="F64" s="40">
        <v>60</v>
      </c>
      <c r="G64" s="41">
        <v>78.28</v>
      </c>
      <c r="H64" s="41">
        <v>95.86</v>
      </c>
      <c r="I64" s="41">
        <v>5751.6</v>
      </c>
      <c r="J64" s="49">
        <v>1.2253921841415985E-3</v>
      </c>
    </row>
    <row r="65" spans="1:10" ht="28" x14ac:dyDescent="0.15">
      <c r="A65" s="48" t="s">
        <v>221</v>
      </c>
      <c r="B65" s="40" t="s">
        <v>222</v>
      </c>
      <c r="C65" s="40" t="s">
        <v>14</v>
      </c>
      <c r="D65" s="43" t="s">
        <v>223</v>
      </c>
      <c r="E65" s="40" t="s">
        <v>21</v>
      </c>
      <c r="F65" s="40">
        <v>480</v>
      </c>
      <c r="G65" s="41">
        <v>61.58</v>
      </c>
      <c r="H65" s="41">
        <v>75.41</v>
      </c>
      <c r="I65" s="41">
        <v>36196.800000000003</v>
      </c>
      <c r="J65" s="49">
        <v>7.7118151142180624E-3</v>
      </c>
    </row>
    <row r="66" spans="1:10" ht="28" x14ac:dyDescent="0.15">
      <c r="A66" s="48" t="s">
        <v>224</v>
      </c>
      <c r="B66" s="40" t="s">
        <v>225</v>
      </c>
      <c r="C66" s="40" t="s">
        <v>14</v>
      </c>
      <c r="D66" s="43" t="s">
        <v>226</v>
      </c>
      <c r="E66" s="40" t="s">
        <v>21</v>
      </c>
      <c r="F66" s="40">
        <v>240</v>
      </c>
      <c r="G66" s="41">
        <v>64.86</v>
      </c>
      <c r="H66" s="41">
        <v>79.430000000000007</v>
      </c>
      <c r="I66" s="41">
        <v>19063.2</v>
      </c>
      <c r="J66" s="49">
        <v>4.061460512679623E-3</v>
      </c>
    </row>
    <row r="67" spans="1:10" ht="28" x14ac:dyDescent="0.15">
      <c r="A67" s="48" t="s">
        <v>227</v>
      </c>
      <c r="B67" s="40" t="s">
        <v>109</v>
      </c>
      <c r="C67" s="40" t="s">
        <v>14</v>
      </c>
      <c r="D67" s="43" t="s">
        <v>110</v>
      </c>
      <c r="E67" s="40" t="s">
        <v>21</v>
      </c>
      <c r="F67" s="40">
        <v>120</v>
      </c>
      <c r="G67" s="41">
        <v>76.040000000000006</v>
      </c>
      <c r="H67" s="41">
        <v>93.12</v>
      </c>
      <c r="I67" s="41">
        <v>11174.4</v>
      </c>
      <c r="J67" s="49">
        <v>2.3807327391459554E-3</v>
      </c>
    </row>
    <row r="68" spans="1:10" x14ac:dyDescent="0.15">
      <c r="A68" s="48" t="s">
        <v>228</v>
      </c>
      <c r="B68" s="40" t="s">
        <v>229</v>
      </c>
      <c r="C68" s="40" t="s">
        <v>22</v>
      </c>
      <c r="D68" s="43" t="s">
        <v>230</v>
      </c>
      <c r="E68" s="40" t="s">
        <v>58</v>
      </c>
      <c r="F68" s="40">
        <v>120</v>
      </c>
      <c r="G68" s="41">
        <v>207.72</v>
      </c>
      <c r="H68" s="41">
        <v>254.39</v>
      </c>
      <c r="I68" s="41">
        <v>30526.799999999999</v>
      </c>
      <c r="J68" s="49">
        <v>6.5038080059207429E-3</v>
      </c>
    </row>
    <row r="69" spans="1:10" x14ac:dyDescent="0.15">
      <c r="A69" s="50"/>
      <c r="B69" s="95"/>
      <c r="C69" s="95"/>
      <c r="D69" s="95"/>
      <c r="E69" s="95"/>
      <c r="F69" s="95"/>
      <c r="G69" s="95"/>
      <c r="H69" s="95"/>
      <c r="I69" s="95"/>
      <c r="J69" s="51"/>
    </row>
    <row r="70" spans="1:10" x14ac:dyDescent="0.15">
      <c r="A70" s="134"/>
      <c r="B70" s="135"/>
      <c r="C70" s="135"/>
      <c r="D70" s="95"/>
      <c r="E70" s="96"/>
      <c r="F70" s="135" t="s">
        <v>23</v>
      </c>
      <c r="G70" s="135"/>
      <c r="H70" s="136">
        <v>3832755.07</v>
      </c>
      <c r="I70" s="135"/>
      <c r="J70" s="137"/>
    </row>
    <row r="71" spans="1:10" x14ac:dyDescent="0.15">
      <c r="A71" s="134"/>
      <c r="B71" s="135"/>
      <c r="C71" s="135"/>
      <c r="D71" s="95"/>
      <c r="E71" s="96"/>
      <c r="F71" s="135" t="s">
        <v>24</v>
      </c>
      <c r="G71" s="135"/>
      <c r="H71" s="136">
        <v>860925.92</v>
      </c>
      <c r="I71" s="135"/>
      <c r="J71" s="137"/>
    </row>
    <row r="72" spans="1:10" x14ac:dyDescent="0.15">
      <c r="A72" s="134"/>
      <c r="B72" s="135"/>
      <c r="C72" s="135"/>
      <c r="D72" s="95"/>
      <c r="E72" s="96"/>
      <c r="F72" s="135" t="s">
        <v>25</v>
      </c>
      <c r="G72" s="135"/>
      <c r="H72" s="136">
        <v>4693680.99</v>
      </c>
      <c r="I72" s="135"/>
      <c r="J72" s="137"/>
    </row>
    <row r="73" spans="1:10" x14ac:dyDescent="0.15">
      <c r="A73" s="3"/>
      <c r="J73" s="13"/>
    </row>
    <row r="74" spans="1:10" x14ac:dyDescent="0.15">
      <c r="A74" s="3"/>
      <c r="J74" s="13"/>
    </row>
    <row r="75" spans="1:10" x14ac:dyDescent="0.15">
      <c r="A75" s="3"/>
      <c r="J75" s="13"/>
    </row>
    <row r="76" spans="1:10" x14ac:dyDescent="0.15">
      <c r="A76" s="3"/>
      <c r="J76" s="13"/>
    </row>
    <row r="77" spans="1:10" ht="15" thickBot="1" x14ac:dyDescent="0.2">
      <c r="A77" s="4"/>
      <c r="B77" s="5"/>
      <c r="C77" s="5"/>
      <c r="D77" s="5"/>
      <c r="E77" s="5"/>
      <c r="F77" s="5"/>
      <c r="G77" s="5"/>
      <c r="H77" s="5"/>
      <c r="I77" s="5"/>
      <c r="J77" s="6"/>
    </row>
  </sheetData>
  <mergeCells count="21">
    <mergeCell ref="F70:G70"/>
    <mergeCell ref="H70:J70"/>
    <mergeCell ref="A71:C71"/>
    <mergeCell ref="F71:G71"/>
    <mergeCell ref="H71:J71"/>
    <mergeCell ref="A72:C72"/>
    <mergeCell ref="F72:G72"/>
    <mergeCell ref="H72:J72"/>
    <mergeCell ref="A1:J1"/>
    <mergeCell ref="A2:J2"/>
    <mergeCell ref="A3:J3"/>
    <mergeCell ref="A4:J4"/>
    <mergeCell ref="E14:F14"/>
    <mergeCell ref="G14:H14"/>
    <mergeCell ref="I14:J14"/>
    <mergeCell ref="B8:J8"/>
    <mergeCell ref="A16:J16"/>
    <mergeCell ref="E15:F15"/>
    <mergeCell ref="G15:H15"/>
    <mergeCell ref="I15:J15"/>
    <mergeCell ref="A70:C70"/>
  </mergeCells>
  <pageMargins left="0.51181102362204722" right="0.51181102362204722" top="0.98425196850393704" bottom="0.98425196850393704" header="0.51181102362204722" footer="0.51181102362204722"/>
  <pageSetup paperSize="9" scale="77" fitToHeight="0" orientation="landscape" r:id="rId1"/>
  <headerFooter>
    <oddHeader xml:space="preserve">&amp;L </oddHeader>
    <oddFooter xml:space="preserve">&amp;L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E6090-81ED-4A02-9ECA-55A815FD33A0}">
  <dimension ref="A1:E67"/>
  <sheetViews>
    <sheetView showGridLines="0" tabSelected="1" showOutlineSymbols="0" showWhiteSpace="0" view="pageBreakPreview" topLeftCell="A56" zoomScaleNormal="85" zoomScaleSheetLayoutView="100" workbookViewId="0">
      <selection activeCell="B15" sqref="B15"/>
    </sheetView>
  </sheetViews>
  <sheetFormatPr baseColWidth="10" defaultColWidth="8.83203125" defaultRowHeight="14" x14ac:dyDescent="0.15"/>
  <cols>
    <col min="1" max="1" width="11.6640625" customWidth="1"/>
    <col min="2" max="2" width="60" bestFit="1" customWidth="1"/>
    <col min="3" max="3" width="7.1640625" customWidth="1"/>
    <col min="4" max="4" width="13.83203125" customWidth="1"/>
    <col min="5" max="5" width="60" bestFit="1" customWidth="1"/>
  </cols>
  <sheetData>
    <row r="1" spans="1:5" ht="17" customHeight="1" x14ac:dyDescent="0.15">
      <c r="A1" s="141" t="s">
        <v>29</v>
      </c>
      <c r="B1" s="142"/>
      <c r="C1" s="142"/>
      <c r="D1" s="142"/>
      <c r="E1" s="143"/>
    </row>
    <row r="2" spans="1:5" ht="17" customHeight="1" x14ac:dyDescent="0.15">
      <c r="A2" s="144" t="s">
        <v>30</v>
      </c>
      <c r="B2" s="145"/>
      <c r="C2" s="145"/>
      <c r="D2" s="145"/>
      <c r="E2" s="146"/>
    </row>
    <row r="3" spans="1:5" ht="17" customHeight="1" x14ac:dyDescent="0.15">
      <c r="A3" s="144" t="s">
        <v>31</v>
      </c>
      <c r="B3" s="145"/>
      <c r="C3" s="145"/>
      <c r="D3" s="145"/>
      <c r="E3" s="146"/>
    </row>
    <row r="4" spans="1:5" ht="17" customHeight="1" x14ac:dyDescent="0.15">
      <c r="A4" s="144" t="s">
        <v>130</v>
      </c>
      <c r="B4" s="145"/>
      <c r="C4" s="145"/>
      <c r="D4" s="145"/>
      <c r="E4" s="146"/>
    </row>
    <row r="5" spans="1:5" ht="8.25" customHeight="1" x14ac:dyDescent="0.15">
      <c r="A5" s="3"/>
      <c r="E5" s="13"/>
    </row>
    <row r="6" spans="1:5" ht="17" customHeight="1" x14ac:dyDescent="0.15">
      <c r="A6" s="9" t="s">
        <v>32</v>
      </c>
      <c r="B6" s="97" t="s">
        <v>30</v>
      </c>
      <c r="E6" s="13"/>
    </row>
    <row r="7" spans="1:5" ht="17" customHeight="1" x14ac:dyDescent="0.15">
      <c r="A7" s="9" t="s">
        <v>40</v>
      </c>
      <c r="B7" s="97" t="s">
        <v>38</v>
      </c>
      <c r="E7" s="13"/>
    </row>
    <row r="8" spans="1:5" ht="31.25" customHeight="1" x14ac:dyDescent="0.15">
      <c r="A8" s="9" t="s">
        <v>39</v>
      </c>
      <c r="B8" s="147" t="s">
        <v>273</v>
      </c>
      <c r="C8" s="147"/>
      <c r="D8" s="147"/>
      <c r="E8" s="148"/>
    </row>
    <row r="9" spans="1:5" ht="17" customHeight="1" x14ac:dyDescent="0.15">
      <c r="A9" s="9" t="s">
        <v>33</v>
      </c>
      <c r="B9" s="97" t="s">
        <v>134</v>
      </c>
      <c r="C9" s="90"/>
      <c r="D9" s="90"/>
      <c r="E9" s="15"/>
    </row>
    <row r="10" spans="1:5" ht="17" customHeight="1" x14ac:dyDescent="0.15">
      <c r="A10" s="9" t="s">
        <v>35</v>
      </c>
      <c r="B10" s="98">
        <v>45856</v>
      </c>
      <c r="C10" s="90"/>
      <c r="D10" s="90"/>
      <c r="E10" s="15"/>
    </row>
    <row r="11" spans="1:5" ht="6.75" customHeight="1" x14ac:dyDescent="0.15">
      <c r="A11" s="11"/>
      <c r="B11" s="92"/>
      <c r="C11" s="92"/>
      <c r="D11" s="92"/>
      <c r="E11" s="14"/>
    </row>
    <row r="12" spans="1:5" ht="14.25" customHeight="1" x14ac:dyDescent="0.15">
      <c r="A12" s="129" t="s">
        <v>26</v>
      </c>
      <c r="B12" s="130"/>
      <c r="C12" s="130"/>
      <c r="D12" s="130"/>
      <c r="E12" s="131"/>
    </row>
    <row r="13" spans="1:5" ht="15" x14ac:dyDescent="0.15">
      <c r="A13" s="44" t="s">
        <v>2</v>
      </c>
      <c r="B13" s="37" t="s">
        <v>5</v>
      </c>
      <c r="C13" s="37" t="s">
        <v>6</v>
      </c>
      <c r="D13" s="37" t="s">
        <v>7</v>
      </c>
      <c r="E13" s="45" t="s">
        <v>26</v>
      </c>
    </row>
    <row r="14" spans="1:5" x14ac:dyDescent="0.15">
      <c r="A14" s="46" t="s">
        <v>12</v>
      </c>
      <c r="B14" s="42" t="s">
        <v>131</v>
      </c>
      <c r="C14" s="38"/>
      <c r="D14" s="38"/>
      <c r="E14" s="53"/>
    </row>
    <row r="15" spans="1:5" x14ac:dyDescent="0.15">
      <c r="A15" s="48" t="s">
        <v>13</v>
      </c>
      <c r="B15" s="43" t="s">
        <v>295</v>
      </c>
      <c r="C15" s="40" t="s">
        <v>47</v>
      </c>
      <c r="D15" s="40" t="s">
        <v>267</v>
      </c>
      <c r="E15" s="54" t="s">
        <v>314</v>
      </c>
    </row>
    <row r="16" spans="1:5" x14ac:dyDescent="0.15">
      <c r="A16" s="48" t="s">
        <v>306</v>
      </c>
      <c r="B16" s="43" t="s">
        <v>113</v>
      </c>
      <c r="C16" s="40" t="s">
        <v>47</v>
      </c>
      <c r="D16" s="40" t="s">
        <v>315</v>
      </c>
      <c r="E16" s="54" t="s">
        <v>316</v>
      </c>
    </row>
    <row r="17" spans="1:5" x14ac:dyDescent="0.15">
      <c r="A17" s="46" t="s">
        <v>15</v>
      </c>
      <c r="B17" s="42" t="s">
        <v>41</v>
      </c>
      <c r="C17" s="38"/>
      <c r="D17" s="38"/>
      <c r="E17" s="55"/>
    </row>
    <row r="18" spans="1:5" x14ac:dyDescent="0.15">
      <c r="A18" s="48" t="s">
        <v>16</v>
      </c>
      <c r="B18" s="43" t="s">
        <v>136</v>
      </c>
      <c r="C18" s="40" t="s">
        <v>137</v>
      </c>
      <c r="D18" s="40" t="s">
        <v>317</v>
      </c>
      <c r="E18" s="54" t="s">
        <v>231</v>
      </c>
    </row>
    <row r="19" spans="1:5" x14ac:dyDescent="0.15">
      <c r="A19" s="48" t="s">
        <v>17</v>
      </c>
      <c r="B19" s="43" t="s">
        <v>139</v>
      </c>
      <c r="C19" s="40" t="s">
        <v>137</v>
      </c>
      <c r="D19" s="40" t="s">
        <v>317</v>
      </c>
      <c r="E19" s="54" t="s">
        <v>231</v>
      </c>
    </row>
    <row r="20" spans="1:5" x14ac:dyDescent="0.15">
      <c r="A20" s="46" t="s">
        <v>18</v>
      </c>
      <c r="B20" s="42" t="s">
        <v>44</v>
      </c>
      <c r="C20" s="38"/>
      <c r="D20" s="38"/>
      <c r="E20" s="55"/>
    </row>
    <row r="21" spans="1:5" x14ac:dyDescent="0.15">
      <c r="A21" s="48" t="s">
        <v>19</v>
      </c>
      <c r="B21" s="43" t="s">
        <v>140</v>
      </c>
      <c r="C21" s="40" t="s">
        <v>48</v>
      </c>
      <c r="D21" s="40" t="s">
        <v>78</v>
      </c>
      <c r="E21" s="54" t="s">
        <v>232</v>
      </c>
    </row>
    <row r="22" spans="1:5" ht="28" x14ac:dyDescent="0.15">
      <c r="A22" s="48" t="s">
        <v>51</v>
      </c>
      <c r="B22" s="43" t="s">
        <v>142</v>
      </c>
      <c r="C22" s="40" t="s">
        <v>58</v>
      </c>
      <c r="D22" s="40" t="s">
        <v>78</v>
      </c>
      <c r="E22" s="54" t="s">
        <v>232</v>
      </c>
    </row>
    <row r="23" spans="1:5" ht="42" x14ac:dyDescent="0.15">
      <c r="A23" s="48" t="s">
        <v>52</v>
      </c>
      <c r="B23" s="43" t="s">
        <v>144</v>
      </c>
      <c r="C23" s="40" t="s">
        <v>21</v>
      </c>
      <c r="D23" s="40" t="s">
        <v>317</v>
      </c>
      <c r="E23" s="54" t="s">
        <v>231</v>
      </c>
    </row>
    <row r="24" spans="1:5" ht="28" x14ac:dyDescent="0.15">
      <c r="A24" s="48" t="s">
        <v>53</v>
      </c>
      <c r="B24" s="43" t="s">
        <v>56</v>
      </c>
      <c r="C24" s="40" t="s">
        <v>20</v>
      </c>
      <c r="D24" s="40" t="s">
        <v>77</v>
      </c>
      <c r="E24" s="54" t="s">
        <v>233</v>
      </c>
    </row>
    <row r="25" spans="1:5" x14ac:dyDescent="0.15">
      <c r="A25" s="46" t="s">
        <v>43</v>
      </c>
      <c r="B25" s="42" t="s">
        <v>42</v>
      </c>
      <c r="C25" s="38"/>
      <c r="D25" s="38"/>
      <c r="E25" s="55"/>
    </row>
    <row r="26" spans="1:5" x14ac:dyDescent="0.15">
      <c r="A26" s="48" t="s">
        <v>54</v>
      </c>
      <c r="B26" s="43" t="s">
        <v>146</v>
      </c>
      <c r="C26" s="40" t="s">
        <v>65</v>
      </c>
      <c r="D26" s="40" t="s">
        <v>234</v>
      </c>
      <c r="E26" s="54" t="s">
        <v>235</v>
      </c>
    </row>
    <row r="27" spans="1:5" x14ac:dyDescent="0.15">
      <c r="A27" s="46" t="s">
        <v>45</v>
      </c>
      <c r="B27" s="42" t="s">
        <v>132</v>
      </c>
      <c r="C27" s="38"/>
      <c r="D27" s="38"/>
      <c r="E27" s="55"/>
    </row>
    <row r="28" spans="1:5" x14ac:dyDescent="0.15">
      <c r="A28" s="46" t="s">
        <v>61</v>
      </c>
      <c r="B28" s="42" t="s">
        <v>147</v>
      </c>
      <c r="C28" s="38"/>
      <c r="D28" s="38"/>
      <c r="E28" s="55"/>
    </row>
    <row r="29" spans="1:5" x14ac:dyDescent="0.15">
      <c r="A29" s="48" t="s">
        <v>148</v>
      </c>
      <c r="B29" s="43" t="s">
        <v>150</v>
      </c>
      <c r="C29" s="40" t="s">
        <v>50</v>
      </c>
      <c r="D29" s="40" t="s">
        <v>236</v>
      </c>
      <c r="E29" s="54" t="s">
        <v>237</v>
      </c>
    </row>
    <row r="30" spans="1:5" ht="42" x14ac:dyDescent="0.15">
      <c r="A30" s="48" t="s">
        <v>151</v>
      </c>
      <c r="B30" s="43" t="s">
        <v>153</v>
      </c>
      <c r="C30" s="40" t="s">
        <v>20</v>
      </c>
      <c r="D30" s="40" t="s">
        <v>238</v>
      </c>
      <c r="E30" s="54" t="s">
        <v>239</v>
      </c>
    </row>
    <row r="31" spans="1:5" x14ac:dyDescent="0.15">
      <c r="A31" s="48" t="s">
        <v>154</v>
      </c>
      <c r="B31" s="43" t="s">
        <v>156</v>
      </c>
      <c r="C31" s="40" t="s">
        <v>63</v>
      </c>
      <c r="D31" s="40" t="s">
        <v>240</v>
      </c>
      <c r="E31" s="54" t="s">
        <v>241</v>
      </c>
    </row>
    <row r="32" spans="1:5" ht="42" x14ac:dyDescent="0.15">
      <c r="A32" s="48" t="s">
        <v>157</v>
      </c>
      <c r="B32" s="43" t="s">
        <v>159</v>
      </c>
      <c r="C32" s="40" t="s">
        <v>63</v>
      </c>
      <c r="D32" s="40" t="s">
        <v>242</v>
      </c>
      <c r="E32" s="54" t="s">
        <v>243</v>
      </c>
    </row>
    <row r="33" spans="1:5" ht="42" x14ac:dyDescent="0.15">
      <c r="A33" s="48" t="s">
        <v>160</v>
      </c>
      <c r="B33" s="43" t="s">
        <v>162</v>
      </c>
      <c r="C33" s="40" t="s">
        <v>63</v>
      </c>
      <c r="D33" s="40" t="s">
        <v>244</v>
      </c>
      <c r="E33" s="54" t="s">
        <v>245</v>
      </c>
    </row>
    <row r="34" spans="1:5" ht="42" x14ac:dyDescent="0.15">
      <c r="A34" s="48" t="s">
        <v>163</v>
      </c>
      <c r="B34" s="43" t="s">
        <v>165</v>
      </c>
      <c r="C34" s="40" t="s">
        <v>63</v>
      </c>
      <c r="D34" s="40" t="s">
        <v>244</v>
      </c>
      <c r="E34" s="54" t="s">
        <v>246</v>
      </c>
    </row>
    <row r="35" spans="1:5" x14ac:dyDescent="0.15">
      <c r="A35" s="48" t="s">
        <v>166</v>
      </c>
      <c r="B35" s="43" t="s">
        <v>168</v>
      </c>
      <c r="C35" s="40" t="s">
        <v>50</v>
      </c>
      <c r="D35" s="40" t="s">
        <v>236</v>
      </c>
      <c r="E35" s="54" t="s">
        <v>237</v>
      </c>
    </row>
    <row r="36" spans="1:5" x14ac:dyDescent="0.15">
      <c r="A36" s="46" t="s">
        <v>62</v>
      </c>
      <c r="B36" s="42" t="s">
        <v>169</v>
      </c>
      <c r="C36" s="38"/>
      <c r="D36" s="38"/>
      <c r="E36" s="55"/>
    </row>
    <row r="37" spans="1:5" ht="70" x14ac:dyDescent="0.15">
      <c r="A37" s="48" t="s">
        <v>170</v>
      </c>
      <c r="B37" s="43" t="s">
        <v>307</v>
      </c>
      <c r="C37" s="40" t="s">
        <v>50</v>
      </c>
      <c r="D37" s="40" t="s">
        <v>247</v>
      </c>
      <c r="E37" s="54" t="s">
        <v>248</v>
      </c>
    </row>
    <row r="38" spans="1:5" ht="70" x14ac:dyDescent="0.15">
      <c r="A38" s="48" t="s">
        <v>171</v>
      </c>
      <c r="B38" s="43" t="s">
        <v>173</v>
      </c>
      <c r="C38" s="40" t="s">
        <v>50</v>
      </c>
      <c r="D38" s="40" t="s">
        <v>247</v>
      </c>
      <c r="E38" s="54" t="s">
        <v>248</v>
      </c>
    </row>
    <row r="39" spans="1:5" ht="70" x14ac:dyDescent="0.15">
      <c r="A39" s="48" t="s">
        <v>174</v>
      </c>
      <c r="B39" s="43" t="s">
        <v>176</v>
      </c>
      <c r="C39" s="40" t="s">
        <v>50</v>
      </c>
      <c r="D39" s="40" t="s">
        <v>247</v>
      </c>
      <c r="E39" s="54" t="s">
        <v>248</v>
      </c>
    </row>
    <row r="40" spans="1:5" x14ac:dyDescent="0.15">
      <c r="A40" s="46" t="s">
        <v>64</v>
      </c>
      <c r="B40" s="42" t="s">
        <v>46</v>
      </c>
      <c r="C40" s="38"/>
      <c r="D40" s="38"/>
      <c r="E40" s="55"/>
    </row>
    <row r="41" spans="1:5" ht="28" x14ac:dyDescent="0.15">
      <c r="A41" s="48" t="s">
        <v>177</v>
      </c>
      <c r="B41" s="43" t="s">
        <v>179</v>
      </c>
      <c r="C41" s="40" t="s">
        <v>21</v>
      </c>
      <c r="D41" s="40" t="s">
        <v>249</v>
      </c>
      <c r="E41" s="54" t="s">
        <v>250</v>
      </c>
    </row>
    <row r="42" spans="1:5" ht="28" x14ac:dyDescent="0.15">
      <c r="A42" s="48" t="s">
        <v>180</v>
      </c>
      <c r="B42" s="43" t="s">
        <v>182</v>
      </c>
      <c r="C42" s="40" t="s">
        <v>21</v>
      </c>
      <c r="D42" s="40" t="s">
        <v>249</v>
      </c>
      <c r="E42" s="54" t="s">
        <v>250</v>
      </c>
    </row>
    <row r="43" spans="1:5" ht="28" x14ac:dyDescent="0.15">
      <c r="A43" s="48" t="s">
        <v>183</v>
      </c>
      <c r="B43" s="43" t="s">
        <v>185</v>
      </c>
      <c r="C43" s="40" t="s">
        <v>21</v>
      </c>
      <c r="D43" s="40" t="s">
        <v>249</v>
      </c>
      <c r="E43" s="54" t="s">
        <v>250</v>
      </c>
    </row>
    <row r="44" spans="1:5" ht="42" x14ac:dyDescent="0.15">
      <c r="A44" s="48" t="s">
        <v>186</v>
      </c>
      <c r="B44" s="43" t="s">
        <v>308</v>
      </c>
      <c r="C44" s="40" t="s">
        <v>21</v>
      </c>
      <c r="D44" s="40" t="s">
        <v>251</v>
      </c>
      <c r="E44" s="54" t="s">
        <v>252</v>
      </c>
    </row>
    <row r="45" spans="1:5" ht="28" x14ac:dyDescent="0.15">
      <c r="A45" s="48" t="s">
        <v>187</v>
      </c>
      <c r="B45" s="43" t="s">
        <v>309</v>
      </c>
      <c r="C45" s="40" t="s">
        <v>21</v>
      </c>
      <c r="D45" s="40" t="s">
        <v>251</v>
      </c>
      <c r="E45" s="54" t="s">
        <v>252</v>
      </c>
    </row>
    <row r="46" spans="1:5" ht="28" x14ac:dyDescent="0.15">
      <c r="A46" s="48" t="s">
        <v>188</v>
      </c>
      <c r="B46" s="43" t="s">
        <v>310</v>
      </c>
      <c r="C46" s="40" t="s">
        <v>21</v>
      </c>
      <c r="D46" s="40" t="s">
        <v>253</v>
      </c>
      <c r="E46" s="54" t="s">
        <v>254</v>
      </c>
    </row>
    <row r="47" spans="1:5" ht="28" x14ac:dyDescent="0.15">
      <c r="A47" s="48" t="s">
        <v>189</v>
      </c>
      <c r="B47" s="43" t="s">
        <v>311</v>
      </c>
      <c r="C47" s="40" t="s">
        <v>21</v>
      </c>
      <c r="D47" s="40" t="s">
        <v>255</v>
      </c>
      <c r="E47" s="54" t="s">
        <v>256</v>
      </c>
    </row>
    <row r="48" spans="1:5" ht="28" x14ac:dyDescent="0.15">
      <c r="A48" s="48" t="s">
        <v>191</v>
      </c>
      <c r="B48" s="43" t="s">
        <v>312</v>
      </c>
      <c r="C48" s="40" t="s">
        <v>21</v>
      </c>
      <c r="D48" s="40" t="s">
        <v>257</v>
      </c>
      <c r="E48" s="54" t="s">
        <v>258</v>
      </c>
    </row>
    <row r="49" spans="1:5" ht="28" x14ac:dyDescent="0.15">
      <c r="A49" s="48" t="s">
        <v>192</v>
      </c>
      <c r="B49" s="43" t="s">
        <v>194</v>
      </c>
      <c r="C49" s="40" t="s">
        <v>63</v>
      </c>
      <c r="D49" s="40" t="s">
        <v>259</v>
      </c>
      <c r="E49" s="54" t="s">
        <v>260</v>
      </c>
    </row>
    <row r="50" spans="1:5" ht="28" x14ac:dyDescent="0.15">
      <c r="A50" s="48" t="s">
        <v>195</v>
      </c>
      <c r="B50" s="43" t="s">
        <v>197</v>
      </c>
      <c r="C50" s="40" t="s">
        <v>63</v>
      </c>
      <c r="D50" s="40" t="s">
        <v>234</v>
      </c>
      <c r="E50" s="54" t="s">
        <v>261</v>
      </c>
    </row>
    <row r="51" spans="1:5" ht="28" x14ac:dyDescent="0.15">
      <c r="A51" s="46" t="s">
        <v>66</v>
      </c>
      <c r="B51" s="42" t="s">
        <v>198</v>
      </c>
      <c r="C51" s="38"/>
      <c r="D51" s="38"/>
      <c r="E51" s="55"/>
    </row>
    <row r="52" spans="1:5" ht="28" x14ac:dyDescent="0.15">
      <c r="A52" s="48" t="s">
        <v>199</v>
      </c>
      <c r="B52" s="43" t="s">
        <v>75</v>
      </c>
      <c r="C52" s="40" t="s">
        <v>50</v>
      </c>
      <c r="D52" s="40" t="s">
        <v>262</v>
      </c>
      <c r="E52" s="54" t="s">
        <v>263</v>
      </c>
    </row>
    <row r="53" spans="1:5" ht="42" x14ac:dyDescent="0.15">
      <c r="A53" s="48" t="s">
        <v>200</v>
      </c>
      <c r="B53" s="43" t="s">
        <v>202</v>
      </c>
      <c r="C53" s="40" t="s">
        <v>21</v>
      </c>
      <c r="D53" s="40" t="s">
        <v>257</v>
      </c>
      <c r="E53" s="54" t="s">
        <v>264</v>
      </c>
    </row>
    <row r="54" spans="1:5" ht="28" x14ac:dyDescent="0.15">
      <c r="A54" s="48" t="s">
        <v>203</v>
      </c>
      <c r="B54" s="43" t="s">
        <v>73</v>
      </c>
      <c r="C54" s="40" t="s">
        <v>21</v>
      </c>
      <c r="D54" s="40" t="s">
        <v>257</v>
      </c>
      <c r="E54" s="54" t="s">
        <v>264</v>
      </c>
    </row>
    <row r="55" spans="1:5" ht="28" x14ac:dyDescent="0.15">
      <c r="A55" s="48" t="s">
        <v>204</v>
      </c>
      <c r="B55" s="43" t="s">
        <v>206</v>
      </c>
      <c r="C55" s="40" t="s">
        <v>63</v>
      </c>
      <c r="D55" s="40" t="s">
        <v>240</v>
      </c>
      <c r="E55" s="54" t="s">
        <v>265</v>
      </c>
    </row>
    <row r="56" spans="1:5" ht="42" x14ac:dyDescent="0.15">
      <c r="A56" s="48" t="s">
        <v>207</v>
      </c>
      <c r="B56" s="43" t="s">
        <v>209</v>
      </c>
      <c r="C56" s="40" t="s">
        <v>63</v>
      </c>
      <c r="D56" s="40" t="s">
        <v>240</v>
      </c>
      <c r="E56" s="54" t="s">
        <v>265</v>
      </c>
    </row>
    <row r="57" spans="1:5" x14ac:dyDescent="0.15">
      <c r="A57" s="48" t="s">
        <v>210</v>
      </c>
      <c r="B57" s="43" t="s">
        <v>212</v>
      </c>
      <c r="C57" s="40" t="s">
        <v>58</v>
      </c>
      <c r="D57" s="40" t="s">
        <v>257</v>
      </c>
      <c r="E57" s="54" t="s">
        <v>264</v>
      </c>
    </row>
    <row r="58" spans="1:5" x14ac:dyDescent="0.15">
      <c r="A58" s="46" t="s">
        <v>213</v>
      </c>
      <c r="B58" s="42" t="s">
        <v>214</v>
      </c>
      <c r="C58" s="38"/>
      <c r="D58" s="38"/>
      <c r="E58" s="55"/>
    </row>
    <row r="59" spans="1:5" x14ac:dyDescent="0.15">
      <c r="A59" s="48" t="s">
        <v>215</v>
      </c>
      <c r="B59" s="43" t="s">
        <v>217</v>
      </c>
      <c r="C59" s="40" t="s">
        <v>58</v>
      </c>
      <c r="D59" s="40" t="s">
        <v>77</v>
      </c>
      <c r="E59" s="54" t="s">
        <v>266</v>
      </c>
    </row>
    <row r="60" spans="1:5" ht="42" x14ac:dyDescent="0.15">
      <c r="A60" s="48" t="s">
        <v>218</v>
      </c>
      <c r="B60" s="43" t="s">
        <v>220</v>
      </c>
      <c r="C60" s="40" t="s">
        <v>21</v>
      </c>
      <c r="D60" s="40" t="s">
        <v>77</v>
      </c>
      <c r="E60" s="54" t="s">
        <v>266</v>
      </c>
    </row>
    <row r="61" spans="1:5" ht="28" x14ac:dyDescent="0.15">
      <c r="A61" s="48" t="s">
        <v>221</v>
      </c>
      <c r="B61" s="43" t="s">
        <v>223</v>
      </c>
      <c r="C61" s="40" t="s">
        <v>21</v>
      </c>
      <c r="D61" s="40" t="s">
        <v>267</v>
      </c>
      <c r="E61" s="54" t="s">
        <v>268</v>
      </c>
    </row>
    <row r="62" spans="1:5" ht="28" x14ac:dyDescent="0.15">
      <c r="A62" s="48" t="s">
        <v>224</v>
      </c>
      <c r="B62" s="43" t="s">
        <v>226</v>
      </c>
      <c r="C62" s="40" t="s">
        <v>21</v>
      </c>
      <c r="D62" s="40" t="s">
        <v>269</v>
      </c>
      <c r="E62" s="54" t="s">
        <v>270</v>
      </c>
    </row>
    <row r="63" spans="1:5" ht="28" x14ac:dyDescent="0.15">
      <c r="A63" s="48" t="s">
        <v>227</v>
      </c>
      <c r="B63" s="43" t="s">
        <v>110</v>
      </c>
      <c r="C63" s="40" t="s">
        <v>21</v>
      </c>
      <c r="D63" s="40" t="s">
        <v>271</v>
      </c>
      <c r="E63" s="54" t="s">
        <v>272</v>
      </c>
    </row>
    <row r="64" spans="1:5" x14ac:dyDescent="0.15">
      <c r="A64" s="48" t="s">
        <v>228</v>
      </c>
      <c r="B64" s="43" t="s">
        <v>230</v>
      </c>
      <c r="C64" s="40" t="s">
        <v>58</v>
      </c>
      <c r="D64" s="40" t="s">
        <v>271</v>
      </c>
      <c r="E64" s="54" t="s">
        <v>272</v>
      </c>
    </row>
    <row r="65" spans="1:5" x14ac:dyDescent="0.15">
      <c r="A65" s="3"/>
      <c r="E65" s="13"/>
    </row>
    <row r="66" spans="1:5" x14ac:dyDescent="0.15">
      <c r="A66" s="3"/>
      <c r="E66" s="13"/>
    </row>
    <row r="67" spans="1:5" ht="101.25" customHeight="1" thickBot="1" x14ac:dyDescent="0.2">
      <c r="A67" s="4"/>
      <c r="B67" s="5"/>
      <c r="C67" s="5"/>
      <c r="D67" s="5"/>
      <c r="E67" s="6"/>
    </row>
  </sheetData>
  <mergeCells count="6">
    <mergeCell ref="A12:E12"/>
    <mergeCell ref="A1:E1"/>
    <mergeCell ref="A2:E2"/>
    <mergeCell ref="A3:E3"/>
    <mergeCell ref="A4:E4"/>
    <mergeCell ref="B8:E8"/>
  </mergeCells>
  <printOptions horizontalCentered="1"/>
  <pageMargins left="0.51181102362204722" right="0.51181102362204722" top="0.98425196850393704" bottom="0.98425196850393704" header="0.51181102362204722" footer="0.51181102362204722"/>
  <pageSetup paperSize="9" scale="75" fitToHeight="0" orientation="landscape" r:id="rId1"/>
  <headerFooter>
    <oddHeader xml:space="preserve">&amp;L </oddHeader>
    <oddFooter xml:space="preserve">&amp;L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C9D4A-D1E4-44AD-9DA9-22B3EB34C1FF}">
  <dimension ref="A1:O28"/>
  <sheetViews>
    <sheetView showGridLines="0" showOutlineSymbols="0" showWhiteSpace="0" view="pageBreakPreview" topLeftCell="B3" zoomScaleNormal="85" zoomScaleSheetLayoutView="100" workbookViewId="0">
      <selection activeCell="D6" sqref="D6"/>
    </sheetView>
  </sheetViews>
  <sheetFormatPr baseColWidth="10" defaultColWidth="8.83203125" defaultRowHeight="14" x14ac:dyDescent="0.15"/>
  <cols>
    <col min="1" max="1" width="11.6640625" customWidth="1"/>
    <col min="2" max="2" width="30.6640625" customWidth="1"/>
    <col min="3" max="3" width="16.1640625" customWidth="1"/>
    <col min="4" max="6" width="9.6640625" customWidth="1"/>
    <col min="7" max="15" width="11.1640625" customWidth="1"/>
  </cols>
  <sheetData>
    <row r="1" spans="1:15" ht="17" customHeight="1" x14ac:dyDescent="0.15">
      <c r="A1" s="141" t="s">
        <v>29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3"/>
    </row>
    <row r="2" spans="1:15" ht="17" customHeight="1" x14ac:dyDescent="0.15">
      <c r="A2" s="144" t="s">
        <v>30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6"/>
    </row>
    <row r="3" spans="1:15" ht="17" customHeight="1" x14ac:dyDescent="0.15">
      <c r="A3" s="144" t="s">
        <v>31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6"/>
    </row>
    <row r="4" spans="1:15" ht="17" customHeight="1" x14ac:dyDescent="0.15">
      <c r="A4" s="144" t="s">
        <v>130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6"/>
    </row>
    <row r="5" spans="1:15" ht="8.25" customHeight="1" x14ac:dyDescent="0.15">
      <c r="A5" s="150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2"/>
    </row>
    <row r="6" spans="1:15" ht="17" customHeight="1" x14ac:dyDescent="0.15">
      <c r="A6" s="9" t="s">
        <v>32</v>
      </c>
      <c r="B6" s="159" t="s">
        <v>30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60"/>
    </row>
    <row r="7" spans="1:15" ht="17" customHeight="1" x14ac:dyDescent="0.15">
      <c r="A7" s="9" t="s">
        <v>40</v>
      </c>
      <c r="B7" s="159" t="s">
        <v>38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60"/>
    </row>
    <row r="8" spans="1:15" ht="33.5" customHeight="1" x14ac:dyDescent="0.15">
      <c r="A8" s="9" t="s">
        <v>39</v>
      </c>
      <c r="B8" s="147" t="str">
        <f>'Memória de Cálculo'!B8</f>
        <v>REGISTRO DE PREÇOS PARA CONTRATAÇÃO DE EMPRESA PARA EXECUÇÃO DE POSTES EM AÇO COM LUMINARIAS PARA ATENDER AS NECESSIDADES DE ILUMINAÇÃO PÚBLICA NO MUNICIPIO DE XINGUARA-PA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8"/>
    </row>
    <row r="9" spans="1:15" ht="17" customHeight="1" x14ac:dyDescent="0.15">
      <c r="A9" s="9" t="s">
        <v>33</v>
      </c>
      <c r="B9" s="159" t="str">
        <f>'Memória de Cálculo'!B9</f>
        <v>ZONA URBANA E ZONA RURAL DO MUNICIPIO DE XINGUARA-PA</v>
      </c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60"/>
    </row>
    <row r="10" spans="1:15" ht="17" customHeight="1" x14ac:dyDescent="0.15">
      <c r="A10" s="9" t="s">
        <v>35</v>
      </c>
      <c r="B10" s="161">
        <f>RESUMO!B10</f>
        <v>45856</v>
      </c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60"/>
    </row>
    <row r="11" spans="1:15" ht="17" customHeight="1" x14ac:dyDescent="0.15">
      <c r="A11" s="9"/>
      <c r="B11" s="98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28"/>
    </row>
    <row r="12" spans="1:15" ht="22.25" customHeight="1" x14ac:dyDescent="0.15">
      <c r="A12" s="11"/>
      <c r="B12" s="92"/>
      <c r="C12" s="124" t="s">
        <v>0</v>
      </c>
      <c r="D12" s="124"/>
      <c r="E12" s="91" t="s">
        <v>1</v>
      </c>
      <c r="F12" s="124" t="s">
        <v>36</v>
      </c>
      <c r="G12" s="124"/>
      <c r="H12" s="124"/>
      <c r="I12" s="91"/>
      <c r="O12" s="13"/>
    </row>
    <row r="13" spans="1:15" ht="75" customHeight="1" x14ac:dyDescent="0.15">
      <c r="A13" s="11"/>
      <c r="B13" s="92"/>
      <c r="C13" s="149" t="str">
        <f>RESUMO!E12</f>
        <v>SINAPI - 06/2025 - Pará
SBC - 07/2025 - Pará
ORSE - 05/2025 - Sergipe
SEDOP - 02/2025 - Pará
SUDECAP - 01/2025 - Minas Gerais</v>
      </c>
      <c r="D13" s="149"/>
      <c r="E13" s="101">
        <f>RESUMO!G12</f>
        <v>0.22470000000000001</v>
      </c>
      <c r="F13" s="149" t="str">
        <f>RESUMO!I12</f>
        <v>Não Desonerado: embutido nos preços unitário dos insumos de mão de obra, de acordo com as bases.</v>
      </c>
      <c r="G13" s="149"/>
      <c r="H13" s="149"/>
      <c r="I13" s="100"/>
      <c r="O13" s="13"/>
    </row>
    <row r="14" spans="1:15" ht="28.25" customHeight="1" x14ac:dyDescent="0.15">
      <c r="A14" s="156" t="s">
        <v>79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8"/>
    </row>
    <row r="15" spans="1:15" ht="15" x14ac:dyDescent="0.15">
      <c r="A15" s="44" t="s">
        <v>2</v>
      </c>
      <c r="B15" s="37" t="s">
        <v>5</v>
      </c>
      <c r="C15" s="37" t="s">
        <v>80</v>
      </c>
      <c r="D15" s="37" t="s">
        <v>81</v>
      </c>
      <c r="E15" s="37" t="s">
        <v>82</v>
      </c>
      <c r="F15" s="37" t="s">
        <v>83</v>
      </c>
      <c r="G15" s="37" t="s">
        <v>274</v>
      </c>
      <c r="H15" s="37" t="s">
        <v>275</v>
      </c>
      <c r="I15" s="37" t="s">
        <v>276</v>
      </c>
      <c r="J15" s="37" t="s">
        <v>277</v>
      </c>
      <c r="K15" s="37" t="s">
        <v>278</v>
      </c>
      <c r="L15" s="37" t="s">
        <v>279</v>
      </c>
      <c r="M15" s="37" t="s">
        <v>280</v>
      </c>
      <c r="N15" s="37" t="s">
        <v>281</v>
      </c>
      <c r="O15" s="45" t="s">
        <v>282</v>
      </c>
    </row>
    <row r="16" spans="1:15" ht="29" thickBot="1" x14ac:dyDescent="0.2">
      <c r="A16" s="46" t="s">
        <v>12</v>
      </c>
      <c r="B16" s="42" t="s">
        <v>131</v>
      </c>
      <c r="C16" s="38" t="s">
        <v>318</v>
      </c>
      <c r="D16" s="56" t="s">
        <v>319</v>
      </c>
      <c r="E16" s="56" t="s">
        <v>319</v>
      </c>
      <c r="F16" s="56" t="s">
        <v>320</v>
      </c>
      <c r="G16" s="56" t="s">
        <v>320</v>
      </c>
      <c r="H16" s="56" t="s">
        <v>320</v>
      </c>
      <c r="I16" s="56" t="s">
        <v>320</v>
      </c>
      <c r="J16" s="56" t="s">
        <v>320</v>
      </c>
      <c r="K16" s="56" t="s">
        <v>320</v>
      </c>
      <c r="L16" s="56" t="s">
        <v>320</v>
      </c>
      <c r="M16" s="56" t="s">
        <v>320</v>
      </c>
      <c r="N16" s="56" t="s">
        <v>319</v>
      </c>
      <c r="O16" s="57" t="s">
        <v>319</v>
      </c>
    </row>
    <row r="17" spans="1:15" ht="30" thickTop="1" thickBot="1" x14ac:dyDescent="0.2">
      <c r="A17" s="46" t="s">
        <v>15</v>
      </c>
      <c r="B17" s="42" t="s">
        <v>41</v>
      </c>
      <c r="C17" s="38" t="s">
        <v>321</v>
      </c>
      <c r="D17" s="56" t="s">
        <v>322</v>
      </c>
      <c r="E17" s="56" t="s">
        <v>322</v>
      </c>
      <c r="F17" s="56" t="s">
        <v>323</v>
      </c>
      <c r="G17" s="56" t="s">
        <v>323</v>
      </c>
      <c r="H17" s="56" t="s">
        <v>323</v>
      </c>
      <c r="I17" s="56" t="s">
        <v>323</v>
      </c>
      <c r="J17" s="56" t="s">
        <v>323</v>
      </c>
      <c r="K17" s="56" t="s">
        <v>323</v>
      </c>
      <c r="L17" s="56" t="s">
        <v>323</v>
      </c>
      <c r="M17" s="56" t="s">
        <v>323</v>
      </c>
      <c r="N17" s="56" t="s">
        <v>322</v>
      </c>
      <c r="O17" s="57" t="s">
        <v>322</v>
      </c>
    </row>
    <row r="18" spans="1:15" ht="30" thickTop="1" thickBot="1" x14ac:dyDescent="0.2">
      <c r="A18" s="46" t="s">
        <v>18</v>
      </c>
      <c r="B18" s="42" t="s">
        <v>44</v>
      </c>
      <c r="C18" s="38" t="s">
        <v>324</v>
      </c>
      <c r="D18" s="56" t="s">
        <v>325</v>
      </c>
      <c r="E18" s="56" t="s">
        <v>325</v>
      </c>
      <c r="F18" s="56" t="s">
        <v>326</v>
      </c>
      <c r="G18" s="56" t="s">
        <v>326</v>
      </c>
      <c r="H18" s="56" t="s">
        <v>326</v>
      </c>
      <c r="I18" s="56" t="s">
        <v>326</v>
      </c>
      <c r="J18" s="56" t="s">
        <v>326</v>
      </c>
      <c r="K18" s="56" t="s">
        <v>326</v>
      </c>
      <c r="L18" s="56" t="s">
        <v>326</v>
      </c>
      <c r="M18" s="56" t="s">
        <v>326</v>
      </c>
      <c r="N18" s="56" t="s">
        <v>325</v>
      </c>
      <c r="O18" s="57" t="s">
        <v>325</v>
      </c>
    </row>
    <row r="19" spans="1:15" ht="30" thickTop="1" thickBot="1" x14ac:dyDescent="0.2">
      <c r="A19" s="46" t="s">
        <v>43</v>
      </c>
      <c r="B19" s="42" t="s">
        <v>42</v>
      </c>
      <c r="C19" s="38" t="s">
        <v>327</v>
      </c>
      <c r="D19" s="56" t="s">
        <v>328</v>
      </c>
      <c r="E19" s="56" t="s">
        <v>328</v>
      </c>
      <c r="F19" s="56" t="s">
        <v>329</v>
      </c>
      <c r="G19" s="56" t="s">
        <v>329</v>
      </c>
      <c r="H19" s="56" t="s">
        <v>329</v>
      </c>
      <c r="I19" s="56" t="s">
        <v>329</v>
      </c>
      <c r="J19" s="56" t="s">
        <v>329</v>
      </c>
      <c r="K19" s="56" t="s">
        <v>329</v>
      </c>
      <c r="L19" s="56" t="s">
        <v>329</v>
      </c>
      <c r="M19" s="56" t="s">
        <v>329</v>
      </c>
      <c r="N19" s="56" t="s">
        <v>328</v>
      </c>
      <c r="O19" s="57" t="s">
        <v>328</v>
      </c>
    </row>
    <row r="20" spans="1:15" ht="44" thickTop="1" thickBot="1" x14ac:dyDescent="0.2">
      <c r="A20" s="46" t="s">
        <v>45</v>
      </c>
      <c r="B20" s="42" t="s">
        <v>132</v>
      </c>
      <c r="C20" s="38" t="s">
        <v>330</v>
      </c>
      <c r="D20" s="56" t="s">
        <v>331</v>
      </c>
      <c r="E20" s="56" t="s">
        <v>331</v>
      </c>
      <c r="F20" s="56" t="s">
        <v>332</v>
      </c>
      <c r="G20" s="56" t="s">
        <v>332</v>
      </c>
      <c r="H20" s="56" t="s">
        <v>332</v>
      </c>
      <c r="I20" s="56" t="s">
        <v>332</v>
      </c>
      <c r="J20" s="56" t="s">
        <v>332</v>
      </c>
      <c r="K20" s="56" t="s">
        <v>332</v>
      </c>
      <c r="L20" s="56" t="s">
        <v>332</v>
      </c>
      <c r="M20" s="56" t="s">
        <v>332</v>
      </c>
      <c r="N20" s="56" t="s">
        <v>331</v>
      </c>
      <c r="O20" s="57" t="s">
        <v>331</v>
      </c>
    </row>
    <row r="21" spans="1:15" ht="15" thickTop="1" x14ac:dyDescent="0.15">
      <c r="A21" s="134" t="s">
        <v>84</v>
      </c>
      <c r="B21" s="135"/>
      <c r="C21" s="96"/>
      <c r="D21" s="96" t="s">
        <v>283</v>
      </c>
      <c r="E21" s="96" t="s">
        <v>283</v>
      </c>
      <c r="F21" s="96" t="s">
        <v>284</v>
      </c>
      <c r="G21" s="96" t="s">
        <v>284</v>
      </c>
      <c r="H21" s="96" t="s">
        <v>284</v>
      </c>
      <c r="I21" s="96" t="s">
        <v>284</v>
      </c>
      <c r="J21" s="96" t="s">
        <v>284</v>
      </c>
      <c r="K21" s="96" t="s">
        <v>284</v>
      </c>
      <c r="L21" s="96" t="s">
        <v>284</v>
      </c>
      <c r="M21" s="96" t="s">
        <v>284</v>
      </c>
      <c r="N21" s="96" t="s">
        <v>283</v>
      </c>
      <c r="O21" s="52" t="s">
        <v>283</v>
      </c>
    </row>
    <row r="22" spans="1:15" ht="28" x14ac:dyDescent="0.15">
      <c r="A22" s="134" t="s">
        <v>85</v>
      </c>
      <c r="B22" s="135"/>
      <c r="C22" s="96"/>
      <c r="D22" s="96" t="s">
        <v>333</v>
      </c>
      <c r="E22" s="96" t="s">
        <v>333</v>
      </c>
      <c r="F22" s="96" t="s">
        <v>334</v>
      </c>
      <c r="G22" s="96" t="s">
        <v>334</v>
      </c>
      <c r="H22" s="96" t="s">
        <v>334</v>
      </c>
      <c r="I22" s="96" t="s">
        <v>334</v>
      </c>
      <c r="J22" s="96" t="s">
        <v>334</v>
      </c>
      <c r="K22" s="96" t="s">
        <v>334</v>
      </c>
      <c r="L22" s="96" t="s">
        <v>334</v>
      </c>
      <c r="M22" s="96" t="s">
        <v>334</v>
      </c>
      <c r="N22" s="96" t="s">
        <v>333</v>
      </c>
      <c r="O22" s="52" t="s">
        <v>333</v>
      </c>
    </row>
    <row r="23" spans="1:15" ht="13.75" customHeight="1" x14ac:dyDescent="0.15">
      <c r="A23" s="134" t="s">
        <v>86</v>
      </c>
      <c r="B23" s="135"/>
      <c r="C23" s="96"/>
      <c r="D23" s="96" t="s">
        <v>283</v>
      </c>
      <c r="E23" s="96" t="s">
        <v>284</v>
      </c>
      <c r="F23" s="96" t="s">
        <v>285</v>
      </c>
      <c r="G23" s="96" t="s">
        <v>286</v>
      </c>
      <c r="H23" s="96" t="s">
        <v>287</v>
      </c>
      <c r="I23" s="96" t="s">
        <v>288</v>
      </c>
      <c r="J23" s="96" t="s">
        <v>289</v>
      </c>
      <c r="K23" s="96" t="s">
        <v>290</v>
      </c>
      <c r="L23" s="96" t="s">
        <v>291</v>
      </c>
      <c r="M23" s="96" t="s">
        <v>292</v>
      </c>
      <c r="N23" s="96" t="s">
        <v>293</v>
      </c>
      <c r="O23" s="52" t="s">
        <v>87</v>
      </c>
    </row>
    <row r="24" spans="1:15" ht="13.75" customHeight="1" x14ac:dyDescent="0.15">
      <c r="A24" s="134" t="s">
        <v>88</v>
      </c>
      <c r="B24" s="135"/>
      <c r="C24" s="96"/>
      <c r="D24" s="96" t="s">
        <v>333</v>
      </c>
      <c r="E24" s="96" t="s">
        <v>335</v>
      </c>
      <c r="F24" s="96" t="s">
        <v>336</v>
      </c>
      <c r="G24" s="96" t="s">
        <v>337</v>
      </c>
      <c r="H24" s="96" t="s">
        <v>338</v>
      </c>
      <c r="I24" s="96" t="s">
        <v>339</v>
      </c>
      <c r="J24" s="96" t="s">
        <v>340</v>
      </c>
      <c r="K24" s="96" t="s">
        <v>341</v>
      </c>
      <c r="L24" s="96" t="s">
        <v>342</v>
      </c>
      <c r="M24" s="96" t="s">
        <v>343</v>
      </c>
      <c r="N24" s="96" t="s">
        <v>344</v>
      </c>
      <c r="O24" s="52" t="s">
        <v>345</v>
      </c>
    </row>
    <row r="25" spans="1:15" x14ac:dyDescent="0.15">
      <c r="A25" s="150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2"/>
    </row>
    <row r="26" spans="1:15" x14ac:dyDescent="0.15">
      <c r="A26" s="150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2"/>
    </row>
    <row r="27" spans="1:15" x14ac:dyDescent="0.15">
      <c r="A27" s="150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2"/>
    </row>
    <row r="28" spans="1:15" ht="101.25" customHeight="1" thickBot="1" x14ac:dyDescent="0.2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5"/>
    </row>
  </sheetData>
  <mergeCells count="20">
    <mergeCell ref="A25:O28"/>
    <mergeCell ref="A14:O14"/>
    <mergeCell ref="B6:O6"/>
    <mergeCell ref="B7:O7"/>
    <mergeCell ref="B8:O8"/>
    <mergeCell ref="B9:O9"/>
    <mergeCell ref="B10:O10"/>
    <mergeCell ref="F12:H12"/>
    <mergeCell ref="F13:H13"/>
    <mergeCell ref="A22:B22"/>
    <mergeCell ref="A23:B23"/>
    <mergeCell ref="A24:B24"/>
    <mergeCell ref="A1:O1"/>
    <mergeCell ref="A2:O2"/>
    <mergeCell ref="A3:O3"/>
    <mergeCell ref="A4:O4"/>
    <mergeCell ref="A21:B21"/>
    <mergeCell ref="C12:D12"/>
    <mergeCell ref="C13:D13"/>
    <mergeCell ref="A5:O5"/>
  </mergeCells>
  <printOptions horizontalCentered="1"/>
  <pageMargins left="0.51181102362204722" right="0.51181102362204722" top="0.98425196850393704" bottom="0.98425196850393704" header="0.51181102362204722" footer="0.51181102362204722"/>
  <pageSetup paperSize="9" scale="65" fitToHeight="0" orientation="landscape" r:id="rId1"/>
  <headerFooter>
    <oddHeader xml:space="preserve">&amp;L </oddHeader>
    <oddFooter xml:space="preserve">&amp;L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1E290-50E9-4DEA-B7BB-37F0BDCCE586}">
  <sheetPr>
    <pageSetUpPr fitToPage="1"/>
  </sheetPr>
  <dimension ref="A1:J89"/>
  <sheetViews>
    <sheetView showGridLines="0" showOutlineSymbols="0" showWhiteSpace="0" view="pageBreakPreview" topLeftCell="A11" zoomScaleNormal="85" zoomScaleSheetLayoutView="100" workbookViewId="0">
      <selection activeCell="D6" sqref="D6"/>
    </sheetView>
  </sheetViews>
  <sheetFormatPr baseColWidth="10" defaultColWidth="8.83203125" defaultRowHeight="14" x14ac:dyDescent="0.15"/>
  <cols>
    <col min="1" max="1" width="11" customWidth="1"/>
    <col min="2" max="2" width="10" bestFit="1" customWidth="1"/>
    <col min="3" max="3" width="9.83203125" bestFit="1" customWidth="1"/>
    <col min="4" max="4" width="60" bestFit="1" customWidth="1"/>
    <col min="5" max="5" width="9.33203125" customWidth="1"/>
    <col min="6" max="6" width="13.6640625" customWidth="1"/>
    <col min="7" max="10" width="13" bestFit="1" customWidth="1"/>
  </cols>
  <sheetData>
    <row r="1" spans="1:10" ht="16" x14ac:dyDescent="0.2">
      <c r="A1" s="118" t="s">
        <v>29</v>
      </c>
      <c r="B1" s="119"/>
      <c r="C1" s="119"/>
      <c r="D1" s="119"/>
      <c r="E1" s="119"/>
      <c r="F1" s="119"/>
      <c r="G1" s="119"/>
      <c r="H1" s="119"/>
      <c r="I1" s="119"/>
      <c r="J1" s="120"/>
    </row>
    <row r="2" spans="1:10" ht="16" x14ac:dyDescent="0.2">
      <c r="A2" s="121" t="s">
        <v>30</v>
      </c>
      <c r="B2" s="122"/>
      <c r="C2" s="122"/>
      <c r="D2" s="122"/>
      <c r="E2" s="122"/>
      <c r="F2" s="122"/>
      <c r="G2" s="122"/>
      <c r="H2" s="122"/>
      <c r="I2" s="122"/>
      <c r="J2" s="123"/>
    </row>
    <row r="3" spans="1:10" ht="16" x14ac:dyDescent="0.2">
      <c r="A3" s="121" t="s">
        <v>31</v>
      </c>
      <c r="B3" s="122"/>
      <c r="C3" s="122"/>
      <c r="D3" s="122"/>
      <c r="E3" s="122"/>
      <c r="F3" s="122"/>
      <c r="G3" s="122"/>
      <c r="H3" s="122"/>
      <c r="I3" s="122"/>
      <c r="J3" s="123"/>
    </row>
    <row r="4" spans="1:10" ht="16" x14ac:dyDescent="0.2">
      <c r="A4" s="121" t="s">
        <v>130</v>
      </c>
      <c r="B4" s="122"/>
      <c r="C4" s="122"/>
      <c r="D4" s="122"/>
      <c r="E4" s="122"/>
      <c r="F4" s="122"/>
      <c r="G4" s="122"/>
      <c r="H4" s="122"/>
      <c r="I4" s="122"/>
      <c r="J4" s="123"/>
    </row>
    <row r="5" spans="1:10" ht="20.5" customHeight="1" x14ac:dyDescent="0.15">
      <c r="A5" s="3"/>
      <c r="J5" s="13"/>
    </row>
    <row r="6" spans="1:10" x14ac:dyDescent="0.15">
      <c r="A6" s="12" t="str">
        <f>('Memória de Cálculo'!A6)</f>
        <v>Cliente:</v>
      </c>
      <c r="B6" t="str">
        <f>('Memória de Cálculo'!B6)</f>
        <v>PREFEITURA MUNICIPAL DE XINGUARA</v>
      </c>
      <c r="J6" s="13"/>
    </row>
    <row r="7" spans="1:10" x14ac:dyDescent="0.15">
      <c r="A7" s="12" t="str">
        <f>('Memória de Cálculo'!A7)</f>
        <v>Adm:</v>
      </c>
      <c r="B7" t="str">
        <f>('Memória de Cálculo'!B7)</f>
        <v>OSVALDO DE OLIVEIRA ASSUNÇÃO JUNIOR</v>
      </c>
      <c r="J7" s="13"/>
    </row>
    <row r="8" spans="1:10" ht="34.25" customHeight="1" x14ac:dyDescent="0.15">
      <c r="A8" s="29" t="str">
        <f>('Memória de Cálculo'!A8)</f>
        <v>Objeto:</v>
      </c>
      <c r="B8" s="116" t="str">
        <f>('Memória de Cálculo'!B8)</f>
        <v>REGISTRO DE PREÇOS PARA CONTRATAÇÃO DE EMPRESA PARA EXECUÇÃO DE POSTES EM AÇO COM LUMINARIAS PARA ATENDER AS NECESSIDADES DE ILUMINAÇÃO PÚBLICA NO MUNICIPIO DE XINGUARA-PA</v>
      </c>
      <c r="C8" s="116"/>
      <c r="D8" s="116"/>
      <c r="E8" s="116"/>
      <c r="F8" s="116"/>
      <c r="G8" s="116"/>
      <c r="H8" s="116"/>
      <c r="I8" s="116"/>
      <c r="J8" s="117"/>
    </row>
    <row r="9" spans="1:10" x14ac:dyDescent="0.15">
      <c r="A9" s="12" t="str">
        <f>('Memória de Cálculo'!A9)</f>
        <v>Endereço:</v>
      </c>
      <c r="B9" t="str">
        <f>('Memória de Cálculo'!B9)</f>
        <v>ZONA URBANA E ZONA RURAL DO MUNICIPIO DE XINGUARA-PA</v>
      </c>
      <c r="J9" s="13"/>
    </row>
    <row r="10" spans="1:10" x14ac:dyDescent="0.15">
      <c r="A10" s="12" t="s">
        <v>35</v>
      </c>
      <c r="B10" s="89">
        <f>'Memória de Cálculo'!B10</f>
        <v>45856</v>
      </c>
      <c r="J10" s="13"/>
    </row>
    <row r="11" spans="1:10" x14ac:dyDescent="0.15">
      <c r="A11" s="1"/>
      <c r="B11" s="90"/>
      <c r="C11" s="90"/>
      <c r="D11" s="90"/>
      <c r="E11" s="124" t="s">
        <v>0</v>
      </c>
      <c r="F11" s="124"/>
      <c r="G11" s="124" t="s">
        <v>1</v>
      </c>
      <c r="H11" s="124"/>
      <c r="I11" s="124" t="s">
        <v>36</v>
      </c>
      <c r="J11" s="125"/>
    </row>
    <row r="12" spans="1:10" ht="110.5" customHeight="1" x14ac:dyDescent="0.15">
      <c r="A12" s="11"/>
      <c r="B12" s="92"/>
      <c r="C12" s="92"/>
      <c r="D12" s="92"/>
      <c r="E12" s="126" t="str">
        <f>RESUMO!E12</f>
        <v>SINAPI - 06/2025 - Pará
SBC - 07/2025 - Pará
ORSE - 05/2025 - Sergipe
SEDOP - 02/2025 - Pará
SUDECAP - 01/2025 - Minas Gerais</v>
      </c>
      <c r="F12" s="126"/>
      <c r="G12" s="127">
        <f>RESUMO!G12</f>
        <v>0.22470000000000001</v>
      </c>
      <c r="H12" s="127"/>
      <c r="I12" s="149" t="str">
        <f>RESUMO!I12</f>
        <v>Não Desonerado: embutido nos preços unitário dos insumos de mão de obra, de acordo com as bases.</v>
      </c>
      <c r="J12" s="170"/>
    </row>
    <row r="13" spans="1:10" x14ac:dyDescent="0.15">
      <c r="A13" s="129" t="s">
        <v>89</v>
      </c>
      <c r="B13" s="130"/>
      <c r="C13" s="130"/>
      <c r="D13" s="130"/>
      <c r="E13" s="130"/>
      <c r="F13" s="130"/>
      <c r="G13" s="130"/>
      <c r="H13" s="130"/>
      <c r="I13" s="130"/>
      <c r="J13" s="131"/>
    </row>
    <row r="14" spans="1:10" ht="15" x14ac:dyDescent="0.15">
      <c r="A14" s="70" t="s">
        <v>16</v>
      </c>
      <c r="B14" s="31" t="s">
        <v>3</v>
      </c>
      <c r="C14" s="30" t="s">
        <v>4</v>
      </c>
      <c r="D14" s="30" t="s">
        <v>5</v>
      </c>
      <c r="E14" s="164" t="s">
        <v>90</v>
      </c>
      <c r="F14" s="164"/>
      <c r="G14" s="32" t="s">
        <v>6</v>
      </c>
      <c r="H14" s="31" t="s">
        <v>7</v>
      </c>
      <c r="I14" s="31" t="s">
        <v>8</v>
      </c>
      <c r="J14" s="71" t="s">
        <v>10</v>
      </c>
    </row>
    <row r="15" spans="1:10" x14ac:dyDescent="0.15">
      <c r="A15" s="72" t="s">
        <v>28</v>
      </c>
      <c r="B15" s="34" t="s">
        <v>135</v>
      </c>
      <c r="C15" s="33" t="s">
        <v>49</v>
      </c>
      <c r="D15" s="33" t="s">
        <v>136</v>
      </c>
      <c r="E15" s="168" t="s">
        <v>91</v>
      </c>
      <c r="F15" s="168"/>
      <c r="G15" s="35" t="s">
        <v>137</v>
      </c>
      <c r="H15" s="58">
        <v>1</v>
      </c>
      <c r="I15" s="36">
        <v>4022.76</v>
      </c>
      <c r="J15" s="73">
        <v>4022.76</v>
      </c>
    </row>
    <row r="16" spans="1:10" ht="28" x14ac:dyDescent="0.15">
      <c r="A16" s="74" t="s">
        <v>92</v>
      </c>
      <c r="B16" s="60" t="s">
        <v>100</v>
      </c>
      <c r="C16" s="59" t="s">
        <v>14</v>
      </c>
      <c r="D16" s="59" t="s">
        <v>101</v>
      </c>
      <c r="E16" s="169" t="s">
        <v>346</v>
      </c>
      <c r="F16" s="169"/>
      <c r="G16" s="61" t="s">
        <v>47</v>
      </c>
      <c r="H16" s="62">
        <v>24</v>
      </c>
      <c r="I16" s="63">
        <v>25.11</v>
      </c>
      <c r="J16" s="75">
        <v>602.64</v>
      </c>
    </row>
    <row r="17" spans="1:10" ht="56" x14ac:dyDescent="0.15">
      <c r="A17" s="74" t="s">
        <v>92</v>
      </c>
      <c r="B17" s="60" t="s">
        <v>102</v>
      </c>
      <c r="C17" s="59" t="s">
        <v>14</v>
      </c>
      <c r="D17" s="59" t="s">
        <v>103</v>
      </c>
      <c r="E17" s="169" t="s">
        <v>347</v>
      </c>
      <c r="F17" s="169"/>
      <c r="G17" s="61" t="s">
        <v>99</v>
      </c>
      <c r="H17" s="62">
        <v>12</v>
      </c>
      <c r="I17" s="63">
        <v>285.01</v>
      </c>
      <c r="J17" s="75">
        <v>3420.12</v>
      </c>
    </row>
    <row r="18" spans="1:10" ht="28" x14ac:dyDescent="0.15">
      <c r="A18" s="76"/>
      <c r="B18" s="102"/>
      <c r="C18" s="102"/>
      <c r="D18" s="102"/>
      <c r="E18" s="102" t="s">
        <v>94</v>
      </c>
      <c r="F18" s="103">
        <v>641.52</v>
      </c>
      <c r="G18" s="102" t="s">
        <v>95</v>
      </c>
      <c r="H18" s="103">
        <v>0</v>
      </c>
      <c r="I18" s="102" t="s">
        <v>96</v>
      </c>
      <c r="J18" s="77">
        <v>641.52</v>
      </c>
    </row>
    <row r="19" spans="1:10" ht="29" thickBot="1" x14ac:dyDescent="0.2">
      <c r="A19" s="76"/>
      <c r="B19" s="102"/>
      <c r="C19" s="102"/>
      <c r="D19" s="102"/>
      <c r="E19" s="102" t="s">
        <v>97</v>
      </c>
      <c r="F19" s="103">
        <v>903.91</v>
      </c>
      <c r="G19" s="102"/>
      <c r="H19" s="162" t="s">
        <v>98</v>
      </c>
      <c r="I19" s="162"/>
      <c r="J19" s="77">
        <v>4926.67</v>
      </c>
    </row>
    <row r="20" spans="1:10" ht="15" thickTop="1" x14ac:dyDescent="0.15">
      <c r="A20" s="78"/>
      <c r="B20" s="64"/>
      <c r="C20" s="64"/>
      <c r="D20" s="64"/>
      <c r="E20" s="64"/>
      <c r="F20" s="64"/>
      <c r="G20" s="64"/>
      <c r="H20" s="64"/>
      <c r="I20" s="64"/>
      <c r="J20" s="79"/>
    </row>
    <row r="21" spans="1:10" ht="15" x14ac:dyDescent="0.15">
      <c r="A21" s="70" t="s">
        <v>17</v>
      </c>
      <c r="B21" s="31" t="s">
        <v>3</v>
      </c>
      <c r="C21" s="30" t="s">
        <v>4</v>
      </c>
      <c r="D21" s="30" t="s">
        <v>5</v>
      </c>
      <c r="E21" s="164" t="s">
        <v>90</v>
      </c>
      <c r="F21" s="164"/>
      <c r="G21" s="32" t="s">
        <v>6</v>
      </c>
      <c r="H21" s="31" t="s">
        <v>7</v>
      </c>
      <c r="I21" s="31" t="s">
        <v>8</v>
      </c>
      <c r="J21" s="71" t="s">
        <v>10</v>
      </c>
    </row>
    <row r="22" spans="1:10" x14ac:dyDescent="0.15">
      <c r="A22" s="72" t="s">
        <v>28</v>
      </c>
      <c r="B22" s="34" t="s">
        <v>138</v>
      </c>
      <c r="C22" s="33" t="s">
        <v>49</v>
      </c>
      <c r="D22" s="33" t="s">
        <v>139</v>
      </c>
      <c r="E22" s="168" t="s">
        <v>91</v>
      </c>
      <c r="F22" s="168"/>
      <c r="G22" s="35" t="s">
        <v>137</v>
      </c>
      <c r="H22" s="58">
        <v>1</v>
      </c>
      <c r="I22" s="36">
        <v>4022.76</v>
      </c>
      <c r="J22" s="73">
        <v>4022.76</v>
      </c>
    </row>
    <row r="23" spans="1:10" ht="28" x14ac:dyDescent="0.15">
      <c r="A23" s="74" t="s">
        <v>92</v>
      </c>
      <c r="B23" s="60" t="s">
        <v>100</v>
      </c>
      <c r="C23" s="59" t="s">
        <v>14</v>
      </c>
      <c r="D23" s="59" t="s">
        <v>101</v>
      </c>
      <c r="E23" s="169" t="s">
        <v>346</v>
      </c>
      <c r="F23" s="169"/>
      <c r="G23" s="61" t="s">
        <v>47</v>
      </c>
      <c r="H23" s="62">
        <v>24</v>
      </c>
      <c r="I23" s="63">
        <v>25.11</v>
      </c>
      <c r="J23" s="75">
        <v>602.64</v>
      </c>
    </row>
    <row r="24" spans="1:10" ht="56" x14ac:dyDescent="0.15">
      <c r="A24" s="74" t="s">
        <v>92</v>
      </c>
      <c r="B24" s="60" t="s">
        <v>102</v>
      </c>
      <c r="C24" s="59" t="s">
        <v>14</v>
      </c>
      <c r="D24" s="59" t="s">
        <v>103</v>
      </c>
      <c r="E24" s="169" t="s">
        <v>347</v>
      </c>
      <c r="F24" s="169"/>
      <c r="G24" s="61" t="s">
        <v>99</v>
      </c>
      <c r="H24" s="62">
        <v>12</v>
      </c>
      <c r="I24" s="63">
        <v>285.01</v>
      </c>
      <c r="J24" s="75">
        <v>3420.12</v>
      </c>
    </row>
    <row r="25" spans="1:10" ht="28" x14ac:dyDescent="0.15">
      <c r="A25" s="76"/>
      <c r="B25" s="102"/>
      <c r="C25" s="102"/>
      <c r="D25" s="102"/>
      <c r="E25" s="102" t="s">
        <v>94</v>
      </c>
      <c r="F25" s="103">
        <v>641.52</v>
      </c>
      <c r="G25" s="102" t="s">
        <v>95</v>
      </c>
      <c r="H25" s="103">
        <v>0</v>
      </c>
      <c r="I25" s="102" t="s">
        <v>96</v>
      </c>
      <c r="J25" s="77">
        <v>641.52</v>
      </c>
    </row>
    <row r="26" spans="1:10" ht="29" thickBot="1" x14ac:dyDescent="0.2">
      <c r="A26" s="76"/>
      <c r="B26" s="102"/>
      <c r="C26" s="102"/>
      <c r="D26" s="102"/>
      <c r="E26" s="102" t="s">
        <v>97</v>
      </c>
      <c r="F26" s="103">
        <v>903.91</v>
      </c>
      <c r="G26" s="102"/>
      <c r="H26" s="162" t="s">
        <v>98</v>
      </c>
      <c r="I26" s="162"/>
      <c r="J26" s="77">
        <v>4926.67</v>
      </c>
    </row>
    <row r="27" spans="1:10" ht="15" thickTop="1" x14ac:dyDescent="0.15">
      <c r="A27" s="78"/>
      <c r="B27" s="64"/>
      <c r="C27" s="64"/>
      <c r="D27" s="64"/>
      <c r="E27" s="64"/>
      <c r="F27" s="64"/>
      <c r="G27" s="64"/>
      <c r="H27" s="64"/>
      <c r="I27" s="64"/>
      <c r="J27" s="79"/>
    </row>
    <row r="28" spans="1:10" ht="15" x14ac:dyDescent="0.15">
      <c r="A28" s="70" t="s">
        <v>154</v>
      </c>
      <c r="B28" s="31" t="s">
        <v>3</v>
      </c>
      <c r="C28" s="30" t="s">
        <v>4</v>
      </c>
      <c r="D28" s="30" t="s">
        <v>5</v>
      </c>
      <c r="E28" s="164" t="s">
        <v>90</v>
      </c>
      <c r="F28" s="164"/>
      <c r="G28" s="32" t="s">
        <v>6</v>
      </c>
      <c r="H28" s="31" t="s">
        <v>7</v>
      </c>
      <c r="I28" s="31" t="s">
        <v>8</v>
      </c>
      <c r="J28" s="71" t="s">
        <v>10</v>
      </c>
    </row>
    <row r="29" spans="1:10" ht="28" x14ac:dyDescent="0.15">
      <c r="A29" s="72" t="s">
        <v>28</v>
      </c>
      <c r="B29" s="34" t="s">
        <v>155</v>
      </c>
      <c r="C29" s="33" t="s">
        <v>49</v>
      </c>
      <c r="D29" s="33" t="s">
        <v>156</v>
      </c>
      <c r="E29" s="168" t="s">
        <v>104</v>
      </c>
      <c r="F29" s="168"/>
      <c r="G29" s="35" t="s">
        <v>63</v>
      </c>
      <c r="H29" s="58">
        <v>1</v>
      </c>
      <c r="I29" s="36">
        <v>9.11</v>
      </c>
      <c r="J29" s="73">
        <v>9.11</v>
      </c>
    </row>
    <row r="30" spans="1:10" ht="28" x14ac:dyDescent="0.15">
      <c r="A30" s="74" t="s">
        <v>92</v>
      </c>
      <c r="B30" s="60" t="s">
        <v>105</v>
      </c>
      <c r="C30" s="59" t="s">
        <v>14</v>
      </c>
      <c r="D30" s="59" t="s">
        <v>106</v>
      </c>
      <c r="E30" s="169" t="s">
        <v>346</v>
      </c>
      <c r="F30" s="169"/>
      <c r="G30" s="61" t="s">
        <v>47</v>
      </c>
      <c r="H30" s="62">
        <v>2.4E-2</v>
      </c>
      <c r="I30" s="63">
        <v>26.05</v>
      </c>
      <c r="J30" s="75">
        <v>0.62</v>
      </c>
    </row>
    <row r="31" spans="1:10" ht="28" x14ac:dyDescent="0.15">
      <c r="A31" s="74" t="s">
        <v>92</v>
      </c>
      <c r="B31" s="60" t="s">
        <v>107</v>
      </c>
      <c r="C31" s="59" t="s">
        <v>14</v>
      </c>
      <c r="D31" s="59" t="s">
        <v>108</v>
      </c>
      <c r="E31" s="169" t="s">
        <v>346</v>
      </c>
      <c r="F31" s="169"/>
      <c r="G31" s="61" t="s">
        <v>47</v>
      </c>
      <c r="H31" s="62">
        <v>2.4E-2</v>
      </c>
      <c r="I31" s="63">
        <v>31.09</v>
      </c>
      <c r="J31" s="75">
        <v>0.74</v>
      </c>
    </row>
    <row r="32" spans="1:10" ht="28" x14ac:dyDescent="0.15">
      <c r="A32" s="80" t="s">
        <v>27</v>
      </c>
      <c r="B32" s="66" t="s">
        <v>116</v>
      </c>
      <c r="C32" s="65" t="s">
        <v>14</v>
      </c>
      <c r="D32" s="65" t="s">
        <v>117</v>
      </c>
      <c r="E32" s="163" t="s">
        <v>93</v>
      </c>
      <c r="F32" s="163"/>
      <c r="G32" s="67" t="s">
        <v>21</v>
      </c>
      <c r="H32" s="68">
        <v>8.9999999999999993E-3</v>
      </c>
      <c r="I32" s="69">
        <v>7.34</v>
      </c>
      <c r="J32" s="81">
        <v>0.06</v>
      </c>
    </row>
    <row r="33" spans="1:10" ht="42" x14ac:dyDescent="0.15">
      <c r="A33" s="80" t="s">
        <v>27</v>
      </c>
      <c r="B33" s="66" t="s">
        <v>296</v>
      </c>
      <c r="C33" s="65" t="s">
        <v>14</v>
      </c>
      <c r="D33" s="65" t="s">
        <v>297</v>
      </c>
      <c r="E33" s="163" t="s">
        <v>93</v>
      </c>
      <c r="F33" s="163"/>
      <c r="G33" s="67" t="s">
        <v>63</v>
      </c>
      <c r="H33" s="68">
        <v>1.19</v>
      </c>
      <c r="I33" s="69">
        <v>6.47</v>
      </c>
      <c r="J33" s="81">
        <v>7.69</v>
      </c>
    </row>
    <row r="34" spans="1:10" ht="28" x14ac:dyDescent="0.15">
      <c r="A34" s="76"/>
      <c r="B34" s="102"/>
      <c r="C34" s="102"/>
      <c r="D34" s="102"/>
      <c r="E34" s="102" t="s">
        <v>94</v>
      </c>
      <c r="F34" s="103">
        <v>0.88</v>
      </c>
      <c r="G34" s="102" t="s">
        <v>95</v>
      </c>
      <c r="H34" s="103">
        <v>0</v>
      </c>
      <c r="I34" s="102" t="s">
        <v>96</v>
      </c>
      <c r="J34" s="77">
        <v>0.88</v>
      </c>
    </row>
    <row r="35" spans="1:10" ht="29" thickBot="1" x14ac:dyDescent="0.2">
      <c r="A35" s="76"/>
      <c r="B35" s="102"/>
      <c r="C35" s="102"/>
      <c r="D35" s="102"/>
      <c r="E35" s="102" t="s">
        <v>97</v>
      </c>
      <c r="F35" s="103">
        <v>2.04</v>
      </c>
      <c r="G35" s="102"/>
      <c r="H35" s="162" t="s">
        <v>98</v>
      </c>
      <c r="I35" s="162"/>
      <c r="J35" s="77">
        <v>11.15</v>
      </c>
    </row>
    <row r="36" spans="1:10" ht="15" thickTop="1" x14ac:dyDescent="0.15">
      <c r="A36" s="78"/>
      <c r="B36" s="64"/>
      <c r="C36" s="64"/>
      <c r="D36" s="64"/>
      <c r="E36" s="64"/>
      <c r="F36" s="64"/>
      <c r="G36" s="64"/>
      <c r="H36" s="64"/>
      <c r="I36" s="64"/>
      <c r="J36" s="79"/>
    </row>
    <row r="37" spans="1:10" ht="15" x14ac:dyDescent="0.15">
      <c r="A37" s="70" t="s">
        <v>177</v>
      </c>
      <c r="B37" s="31" t="s">
        <v>3</v>
      </c>
      <c r="C37" s="30" t="s">
        <v>4</v>
      </c>
      <c r="D37" s="30" t="s">
        <v>5</v>
      </c>
      <c r="E37" s="164" t="s">
        <v>90</v>
      </c>
      <c r="F37" s="164"/>
      <c r="G37" s="32" t="s">
        <v>6</v>
      </c>
      <c r="H37" s="31" t="s">
        <v>7</v>
      </c>
      <c r="I37" s="31" t="s">
        <v>8</v>
      </c>
      <c r="J37" s="71" t="s">
        <v>10</v>
      </c>
    </row>
    <row r="38" spans="1:10" ht="28" x14ac:dyDescent="0.15">
      <c r="A38" s="72" t="s">
        <v>28</v>
      </c>
      <c r="B38" s="34" t="s">
        <v>178</v>
      </c>
      <c r="C38" s="33" t="s">
        <v>49</v>
      </c>
      <c r="D38" s="33" t="s">
        <v>179</v>
      </c>
      <c r="E38" s="168" t="s">
        <v>104</v>
      </c>
      <c r="F38" s="168"/>
      <c r="G38" s="35" t="s">
        <v>21</v>
      </c>
      <c r="H38" s="58">
        <v>1</v>
      </c>
      <c r="I38" s="36">
        <v>1839.67</v>
      </c>
      <c r="J38" s="73">
        <v>1839.67</v>
      </c>
    </row>
    <row r="39" spans="1:10" ht="56" x14ac:dyDescent="0.15">
      <c r="A39" s="74" t="s">
        <v>92</v>
      </c>
      <c r="B39" s="60" t="s">
        <v>118</v>
      </c>
      <c r="C39" s="59" t="s">
        <v>14</v>
      </c>
      <c r="D39" s="59" t="s">
        <v>119</v>
      </c>
      <c r="E39" s="169" t="s">
        <v>347</v>
      </c>
      <c r="F39" s="169"/>
      <c r="G39" s="61" t="s">
        <v>99</v>
      </c>
      <c r="H39" s="62">
        <v>0.111</v>
      </c>
      <c r="I39" s="63">
        <v>293.20999999999998</v>
      </c>
      <c r="J39" s="75">
        <v>32.54</v>
      </c>
    </row>
    <row r="40" spans="1:10" ht="28" x14ac:dyDescent="0.15">
      <c r="A40" s="74" t="s">
        <v>92</v>
      </c>
      <c r="B40" s="60" t="s">
        <v>105</v>
      </c>
      <c r="C40" s="59" t="s">
        <v>14</v>
      </c>
      <c r="D40" s="59" t="s">
        <v>106</v>
      </c>
      <c r="E40" s="169" t="s">
        <v>346</v>
      </c>
      <c r="F40" s="169"/>
      <c r="G40" s="61" t="s">
        <v>47</v>
      </c>
      <c r="H40" s="62">
        <v>1.1240000000000001</v>
      </c>
      <c r="I40" s="63">
        <v>26.05</v>
      </c>
      <c r="J40" s="75">
        <v>29.28</v>
      </c>
    </row>
    <row r="41" spans="1:10" ht="28" x14ac:dyDescent="0.15">
      <c r="A41" s="74" t="s">
        <v>92</v>
      </c>
      <c r="B41" s="60" t="s">
        <v>107</v>
      </c>
      <c r="C41" s="59" t="s">
        <v>14</v>
      </c>
      <c r="D41" s="59" t="s">
        <v>108</v>
      </c>
      <c r="E41" s="169" t="s">
        <v>346</v>
      </c>
      <c r="F41" s="169"/>
      <c r="G41" s="61" t="s">
        <v>47</v>
      </c>
      <c r="H41" s="62">
        <v>3.653</v>
      </c>
      <c r="I41" s="63">
        <v>31.09</v>
      </c>
      <c r="J41" s="75">
        <v>113.57</v>
      </c>
    </row>
    <row r="42" spans="1:10" ht="28" x14ac:dyDescent="0.15">
      <c r="A42" s="80" t="s">
        <v>27</v>
      </c>
      <c r="B42" s="66" t="s">
        <v>114</v>
      </c>
      <c r="C42" s="65" t="s">
        <v>14</v>
      </c>
      <c r="D42" s="65" t="s">
        <v>115</v>
      </c>
      <c r="E42" s="163" t="s">
        <v>93</v>
      </c>
      <c r="F42" s="163"/>
      <c r="G42" s="67" t="s">
        <v>21</v>
      </c>
      <c r="H42" s="68">
        <v>1</v>
      </c>
      <c r="I42" s="69">
        <v>1664.28</v>
      </c>
      <c r="J42" s="81">
        <v>1664.28</v>
      </c>
    </row>
    <row r="43" spans="1:10" ht="28" x14ac:dyDescent="0.15">
      <c r="A43" s="76"/>
      <c r="B43" s="102"/>
      <c r="C43" s="102"/>
      <c r="D43" s="102"/>
      <c r="E43" s="102" t="s">
        <v>94</v>
      </c>
      <c r="F43" s="103">
        <v>98.44</v>
      </c>
      <c r="G43" s="102" t="s">
        <v>95</v>
      </c>
      <c r="H43" s="103">
        <v>0</v>
      </c>
      <c r="I43" s="102" t="s">
        <v>96</v>
      </c>
      <c r="J43" s="77">
        <v>98.44</v>
      </c>
    </row>
    <row r="44" spans="1:10" ht="29" thickBot="1" x14ac:dyDescent="0.2">
      <c r="A44" s="76"/>
      <c r="B44" s="102"/>
      <c r="C44" s="102"/>
      <c r="D44" s="102"/>
      <c r="E44" s="102" t="s">
        <v>97</v>
      </c>
      <c r="F44" s="103">
        <v>413.37</v>
      </c>
      <c r="G44" s="102"/>
      <c r="H44" s="162" t="s">
        <v>98</v>
      </c>
      <c r="I44" s="162"/>
      <c r="J44" s="77">
        <v>2253.04</v>
      </c>
    </row>
    <row r="45" spans="1:10" ht="15" thickTop="1" x14ac:dyDescent="0.15">
      <c r="A45" s="78"/>
      <c r="B45" s="64"/>
      <c r="C45" s="64"/>
      <c r="D45" s="64"/>
      <c r="E45" s="64"/>
      <c r="F45" s="64"/>
      <c r="G45" s="64"/>
      <c r="H45" s="64"/>
      <c r="I45" s="64"/>
      <c r="J45" s="79"/>
    </row>
    <row r="46" spans="1:10" ht="15" x14ac:dyDescent="0.15">
      <c r="A46" s="70" t="s">
        <v>180</v>
      </c>
      <c r="B46" s="31" t="s">
        <v>3</v>
      </c>
      <c r="C46" s="30" t="s">
        <v>4</v>
      </c>
      <c r="D46" s="30" t="s">
        <v>5</v>
      </c>
      <c r="E46" s="164" t="s">
        <v>90</v>
      </c>
      <c r="F46" s="164"/>
      <c r="G46" s="32" t="s">
        <v>6</v>
      </c>
      <c r="H46" s="31" t="s">
        <v>7</v>
      </c>
      <c r="I46" s="31" t="s">
        <v>8</v>
      </c>
      <c r="J46" s="71" t="s">
        <v>10</v>
      </c>
    </row>
    <row r="47" spans="1:10" ht="28" x14ac:dyDescent="0.15">
      <c r="A47" s="72" t="s">
        <v>28</v>
      </c>
      <c r="B47" s="34" t="s">
        <v>181</v>
      </c>
      <c r="C47" s="33" t="s">
        <v>49</v>
      </c>
      <c r="D47" s="33" t="s">
        <v>182</v>
      </c>
      <c r="E47" s="168" t="s">
        <v>104</v>
      </c>
      <c r="F47" s="168"/>
      <c r="G47" s="35" t="s">
        <v>21</v>
      </c>
      <c r="H47" s="58">
        <v>1</v>
      </c>
      <c r="I47" s="36">
        <v>1376.72</v>
      </c>
      <c r="J47" s="73">
        <v>1376.72</v>
      </c>
    </row>
    <row r="48" spans="1:10" ht="56" x14ac:dyDescent="0.15">
      <c r="A48" s="74" t="s">
        <v>92</v>
      </c>
      <c r="B48" s="60" t="s">
        <v>118</v>
      </c>
      <c r="C48" s="59" t="s">
        <v>14</v>
      </c>
      <c r="D48" s="59" t="s">
        <v>119</v>
      </c>
      <c r="E48" s="169" t="s">
        <v>347</v>
      </c>
      <c r="F48" s="169"/>
      <c r="G48" s="61" t="s">
        <v>99</v>
      </c>
      <c r="H48" s="62">
        <v>0.111</v>
      </c>
      <c r="I48" s="63">
        <v>293.20999999999998</v>
      </c>
      <c r="J48" s="75">
        <v>32.54</v>
      </c>
    </row>
    <row r="49" spans="1:10" ht="28" x14ac:dyDescent="0.15">
      <c r="A49" s="74" t="s">
        <v>92</v>
      </c>
      <c r="B49" s="60" t="s">
        <v>105</v>
      </c>
      <c r="C49" s="59" t="s">
        <v>14</v>
      </c>
      <c r="D49" s="59" t="s">
        <v>106</v>
      </c>
      <c r="E49" s="169" t="s">
        <v>346</v>
      </c>
      <c r="F49" s="169"/>
      <c r="G49" s="61" t="s">
        <v>47</v>
      </c>
      <c r="H49" s="62">
        <v>1.1240000000000001</v>
      </c>
      <c r="I49" s="63">
        <v>26.05</v>
      </c>
      <c r="J49" s="75">
        <v>29.28</v>
      </c>
    </row>
    <row r="50" spans="1:10" ht="28" x14ac:dyDescent="0.15">
      <c r="A50" s="74" t="s">
        <v>92</v>
      </c>
      <c r="B50" s="60" t="s">
        <v>107</v>
      </c>
      <c r="C50" s="59" t="s">
        <v>14</v>
      </c>
      <c r="D50" s="59" t="s">
        <v>108</v>
      </c>
      <c r="E50" s="169" t="s">
        <v>346</v>
      </c>
      <c r="F50" s="169"/>
      <c r="G50" s="61" t="s">
        <v>47</v>
      </c>
      <c r="H50" s="62">
        <v>3.653</v>
      </c>
      <c r="I50" s="63">
        <v>31.09</v>
      </c>
      <c r="J50" s="75">
        <v>113.57</v>
      </c>
    </row>
    <row r="51" spans="1:10" ht="28" x14ac:dyDescent="0.15">
      <c r="A51" s="80" t="s">
        <v>27</v>
      </c>
      <c r="B51" s="66" t="s">
        <v>298</v>
      </c>
      <c r="C51" s="65" t="s">
        <v>14</v>
      </c>
      <c r="D51" s="65" t="s">
        <v>299</v>
      </c>
      <c r="E51" s="163" t="s">
        <v>93</v>
      </c>
      <c r="F51" s="163"/>
      <c r="G51" s="67" t="s">
        <v>21</v>
      </c>
      <c r="H51" s="68">
        <v>1</v>
      </c>
      <c r="I51" s="69">
        <v>1201.33</v>
      </c>
      <c r="J51" s="81">
        <v>1201.33</v>
      </c>
    </row>
    <row r="52" spans="1:10" ht="28" x14ac:dyDescent="0.15">
      <c r="A52" s="76"/>
      <c r="B52" s="102"/>
      <c r="C52" s="102"/>
      <c r="D52" s="102"/>
      <c r="E52" s="102" t="s">
        <v>94</v>
      </c>
      <c r="F52" s="103">
        <v>98.44</v>
      </c>
      <c r="G52" s="102" t="s">
        <v>95</v>
      </c>
      <c r="H52" s="103">
        <v>0</v>
      </c>
      <c r="I52" s="102" t="s">
        <v>96</v>
      </c>
      <c r="J52" s="77">
        <v>98.44</v>
      </c>
    </row>
    <row r="53" spans="1:10" ht="29" thickBot="1" x14ac:dyDescent="0.2">
      <c r="A53" s="76"/>
      <c r="B53" s="102"/>
      <c r="C53" s="102"/>
      <c r="D53" s="102"/>
      <c r="E53" s="102" t="s">
        <v>97</v>
      </c>
      <c r="F53" s="103">
        <v>309.33999999999997</v>
      </c>
      <c r="G53" s="102"/>
      <c r="H53" s="162" t="s">
        <v>98</v>
      </c>
      <c r="I53" s="162"/>
      <c r="J53" s="77">
        <v>1686.06</v>
      </c>
    </row>
    <row r="54" spans="1:10" ht="15" thickTop="1" x14ac:dyDescent="0.15">
      <c r="A54" s="78"/>
      <c r="B54" s="64"/>
      <c r="C54" s="64"/>
      <c r="D54" s="64"/>
      <c r="E54" s="64"/>
      <c r="F54" s="64"/>
      <c r="G54" s="64"/>
      <c r="H54" s="64"/>
      <c r="I54" s="64"/>
      <c r="J54" s="79"/>
    </row>
    <row r="55" spans="1:10" ht="15" x14ac:dyDescent="0.15">
      <c r="A55" s="70" t="s">
        <v>183</v>
      </c>
      <c r="B55" s="31" t="s">
        <v>3</v>
      </c>
      <c r="C55" s="30" t="s">
        <v>4</v>
      </c>
      <c r="D55" s="30" t="s">
        <v>5</v>
      </c>
      <c r="E55" s="164" t="s">
        <v>90</v>
      </c>
      <c r="F55" s="164"/>
      <c r="G55" s="32" t="s">
        <v>6</v>
      </c>
      <c r="H55" s="31" t="s">
        <v>7</v>
      </c>
      <c r="I55" s="31" t="s">
        <v>8</v>
      </c>
      <c r="J55" s="71" t="s">
        <v>10</v>
      </c>
    </row>
    <row r="56" spans="1:10" ht="28" x14ac:dyDescent="0.15">
      <c r="A56" s="72" t="s">
        <v>28</v>
      </c>
      <c r="B56" s="34" t="s">
        <v>184</v>
      </c>
      <c r="C56" s="33" t="s">
        <v>49</v>
      </c>
      <c r="D56" s="33" t="s">
        <v>185</v>
      </c>
      <c r="E56" s="168" t="s">
        <v>104</v>
      </c>
      <c r="F56" s="168"/>
      <c r="G56" s="35" t="s">
        <v>21</v>
      </c>
      <c r="H56" s="58">
        <v>1</v>
      </c>
      <c r="I56" s="36">
        <v>585.01</v>
      </c>
      <c r="J56" s="73">
        <v>585.01</v>
      </c>
    </row>
    <row r="57" spans="1:10" ht="56" x14ac:dyDescent="0.15">
      <c r="A57" s="74" t="s">
        <v>92</v>
      </c>
      <c r="B57" s="60" t="s">
        <v>118</v>
      </c>
      <c r="C57" s="59" t="s">
        <v>14</v>
      </c>
      <c r="D57" s="59" t="s">
        <v>119</v>
      </c>
      <c r="E57" s="169" t="s">
        <v>347</v>
      </c>
      <c r="F57" s="169"/>
      <c r="G57" s="61" t="s">
        <v>99</v>
      </c>
      <c r="H57" s="62">
        <v>0.111</v>
      </c>
      <c r="I57" s="63">
        <v>293.20999999999998</v>
      </c>
      <c r="J57" s="75">
        <v>32.54</v>
      </c>
    </row>
    <row r="58" spans="1:10" ht="28" x14ac:dyDescent="0.15">
      <c r="A58" s="74" t="s">
        <v>92</v>
      </c>
      <c r="B58" s="60" t="s">
        <v>105</v>
      </c>
      <c r="C58" s="59" t="s">
        <v>14</v>
      </c>
      <c r="D58" s="59" t="s">
        <v>106</v>
      </c>
      <c r="E58" s="169" t="s">
        <v>346</v>
      </c>
      <c r="F58" s="169"/>
      <c r="G58" s="61" t="s">
        <v>47</v>
      </c>
      <c r="H58" s="62">
        <v>1.1240000000000001</v>
      </c>
      <c r="I58" s="63">
        <v>26.05</v>
      </c>
      <c r="J58" s="75">
        <v>29.28</v>
      </c>
    </row>
    <row r="59" spans="1:10" ht="28" x14ac:dyDescent="0.15">
      <c r="A59" s="74" t="s">
        <v>92</v>
      </c>
      <c r="B59" s="60" t="s">
        <v>107</v>
      </c>
      <c r="C59" s="59" t="s">
        <v>14</v>
      </c>
      <c r="D59" s="59" t="s">
        <v>108</v>
      </c>
      <c r="E59" s="169" t="s">
        <v>346</v>
      </c>
      <c r="F59" s="169"/>
      <c r="G59" s="61" t="s">
        <v>47</v>
      </c>
      <c r="H59" s="62">
        <v>3.653</v>
      </c>
      <c r="I59" s="63">
        <v>31.09</v>
      </c>
      <c r="J59" s="75">
        <v>113.57</v>
      </c>
    </row>
    <row r="60" spans="1:10" ht="28" x14ac:dyDescent="0.15">
      <c r="A60" s="80" t="s">
        <v>27</v>
      </c>
      <c r="B60" s="66" t="s">
        <v>300</v>
      </c>
      <c r="C60" s="65" t="s">
        <v>14</v>
      </c>
      <c r="D60" s="65" t="s">
        <v>301</v>
      </c>
      <c r="E60" s="163" t="s">
        <v>93</v>
      </c>
      <c r="F60" s="163"/>
      <c r="G60" s="67" t="s">
        <v>21</v>
      </c>
      <c r="H60" s="68">
        <v>1</v>
      </c>
      <c r="I60" s="69">
        <v>409.62</v>
      </c>
      <c r="J60" s="81">
        <v>409.62</v>
      </c>
    </row>
    <row r="61" spans="1:10" ht="28" x14ac:dyDescent="0.15">
      <c r="A61" s="76"/>
      <c r="B61" s="102"/>
      <c r="C61" s="102"/>
      <c r="D61" s="102"/>
      <c r="E61" s="102" t="s">
        <v>94</v>
      </c>
      <c r="F61" s="103">
        <v>98.44</v>
      </c>
      <c r="G61" s="102" t="s">
        <v>95</v>
      </c>
      <c r="H61" s="103">
        <v>0</v>
      </c>
      <c r="I61" s="102" t="s">
        <v>96</v>
      </c>
      <c r="J61" s="77">
        <v>98.44</v>
      </c>
    </row>
    <row r="62" spans="1:10" ht="29" thickBot="1" x14ac:dyDescent="0.2">
      <c r="A62" s="76"/>
      <c r="B62" s="102"/>
      <c r="C62" s="102"/>
      <c r="D62" s="102"/>
      <c r="E62" s="102" t="s">
        <v>97</v>
      </c>
      <c r="F62" s="103">
        <v>131.44999999999999</v>
      </c>
      <c r="G62" s="102"/>
      <c r="H62" s="162" t="s">
        <v>98</v>
      </c>
      <c r="I62" s="162"/>
      <c r="J62" s="77">
        <v>716.46</v>
      </c>
    </row>
    <row r="63" spans="1:10" ht="15" thickTop="1" x14ac:dyDescent="0.15">
      <c r="A63" s="78"/>
      <c r="B63" s="64"/>
      <c r="C63" s="64"/>
      <c r="D63" s="64"/>
      <c r="E63" s="64"/>
      <c r="F63" s="64"/>
      <c r="G63" s="64"/>
      <c r="H63" s="64"/>
      <c r="I63" s="64"/>
      <c r="J63" s="79"/>
    </row>
    <row r="64" spans="1:10" ht="15" x14ac:dyDescent="0.15">
      <c r="A64" s="70" t="s">
        <v>192</v>
      </c>
      <c r="B64" s="31" t="s">
        <v>3</v>
      </c>
      <c r="C64" s="30" t="s">
        <v>4</v>
      </c>
      <c r="D64" s="30" t="s">
        <v>5</v>
      </c>
      <c r="E64" s="164" t="s">
        <v>90</v>
      </c>
      <c r="F64" s="164"/>
      <c r="G64" s="32" t="s">
        <v>6</v>
      </c>
      <c r="H64" s="31" t="s">
        <v>7</v>
      </c>
      <c r="I64" s="31" t="s">
        <v>8</v>
      </c>
      <c r="J64" s="71" t="s">
        <v>10</v>
      </c>
    </row>
    <row r="65" spans="1:10" ht="28" x14ac:dyDescent="0.15">
      <c r="A65" s="72" t="s">
        <v>28</v>
      </c>
      <c r="B65" s="34" t="s">
        <v>193</v>
      </c>
      <c r="C65" s="33" t="s">
        <v>49</v>
      </c>
      <c r="D65" s="33" t="s">
        <v>194</v>
      </c>
      <c r="E65" s="168" t="s">
        <v>111</v>
      </c>
      <c r="F65" s="168"/>
      <c r="G65" s="35" t="s">
        <v>63</v>
      </c>
      <c r="H65" s="58">
        <v>1</v>
      </c>
      <c r="I65" s="36">
        <v>5.35</v>
      </c>
      <c r="J65" s="73">
        <v>5.35</v>
      </c>
    </row>
    <row r="66" spans="1:10" ht="28" x14ac:dyDescent="0.15">
      <c r="A66" s="74" t="s">
        <v>92</v>
      </c>
      <c r="B66" s="60" t="s">
        <v>105</v>
      </c>
      <c r="C66" s="59" t="s">
        <v>14</v>
      </c>
      <c r="D66" s="59" t="s">
        <v>106</v>
      </c>
      <c r="E66" s="169" t="s">
        <v>346</v>
      </c>
      <c r="F66" s="169"/>
      <c r="G66" s="61" t="s">
        <v>47</v>
      </c>
      <c r="H66" s="62">
        <v>0.03</v>
      </c>
      <c r="I66" s="63">
        <v>26.05</v>
      </c>
      <c r="J66" s="75">
        <v>0.78</v>
      </c>
    </row>
    <row r="67" spans="1:10" ht="28" x14ac:dyDescent="0.15">
      <c r="A67" s="74" t="s">
        <v>92</v>
      </c>
      <c r="B67" s="60" t="s">
        <v>107</v>
      </c>
      <c r="C67" s="59" t="s">
        <v>14</v>
      </c>
      <c r="D67" s="59" t="s">
        <v>108</v>
      </c>
      <c r="E67" s="169" t="s">
        <v>346</v>
      </c>
      <c r="F67" s="169"/>
      <c r="G67" s="61" t="s">
        <v>47</v>
      </c>
      <c r="H67" s="62">
        <v>0.03</v>
      </c>
      <c r="I67" s="63">
        <v>31.09</v>
      </c>
      <c r="J67" s="75">
        <v>0.93</v>
      </c>
    </row>
    <row r="68" spans="1:10" ht="28" x14ac:dyDescent="0.15">
      <c r="A68" s="80" t="s">
        <v>27</v>
      </c>
      <c r="B68" s="66" t="s">
        <v>302</v>
      </c>
      <c r="C68" s="65" t="s">
        <v>14</v>
      </c>
      <c r="D68" s="65" t="s">
        <v>303</v>
      </c>
      <c r="E68" s="163" t="s">
        <v>93</v>
      </c>
      <c r="F68" s="163"/>
      <c r="G68" s="67" t="s">
        <v>63</v>
      </c>
      <c r="H68" s="68">
        <v>1.1000000000000001</v>
      </c>
      <c r="I68" s="69">
        <v>3.31</v>
      </c>
      <c r="J68" s="81">
        <v>3.64</v>
      </c>
    </row>
    <row r="69" spans="1:10" ht="28" x14ac:dyDescent="0.15">
      <c r="A69" s="76"/>
      <c r="B69" s="102"/>
      <c r="C69" s="102"/>
      <c r="D69" s="102"/>
      <c r="E69" s="102" t="s">
        <v>94</v>
      </c>
      <c r="F69" s="103">
        <v>1.1100000000000001</v>
      </c>
      <c r="G69" s="102" t="s">
        <v>95</v>
      </c>
      <c r="H69" s="103">
        <v>0</v>
      </c>
      <c r="I69" s="102" t="s">
        <v>96</v>
      </c>
      <c r="J69" s="77">
        <v>1.1100000000000001</v>
      </c>
    </row>
    <row r="70" spans="1:10" ht="29" thickBot="1" x14ac:dyDescent="0.2">
      <c r="A70" s="76"/>
      <c r="B70" s="102"/>
      <c r="C70" s="102"/>
      <c r="D70" s="102"/>
      <c r="E70" s="102" t="s">
        <v>97</v>
      </c>
      <c r="F70" s="103">
        <v>1.2</v>
      </c>
      <c r="G70" s="102"/>
      <c r="H70" s="162" t="s">
        <v>98</v>
      </c>
      <c r="I70" s="162"/>
      <c r="J70" s="77">
        <v>6.55</v>
      </c>
    </row>
    <row r="71" spans="1:10" ht="15" thickTop="1" x14ac:dyDescent="0.15">
      <c r="A71" s="78"/>
      <c r="B71" s="64"/>
      <c r="C71" s="64"/>
      <c r="D71" s="64"/>
      <c r="E71" s="64"/>
      <c r="F71" s="64"/>
      <c r="G71" s="64"/>
      <c r="H71" s="64"/>
      <c r="I71" s="64"/>
      <c r="J71" s="79"/>
    </row>
    <row r="72" spans="1:10" ht="15" x14ac:dyDescent="0.15">
      <c r="A72" s="70" t="s">
        <v>195</v>
      </c>
      <c r="B72" s="31" t="s">
        <v>3</v>
      </c>
      <c r="C72" s="30" t="s">
        <v>4</v>
      </c>
      <c r="D72" s="30" t="s">
        <v>5</v>
      </c>
      <c r="E72" s="164" t="s">
        <v>90</v>
      </c>
      <c r="F72" s="164"/>
      <c r="G72" s="32" t="s">
        <v>6</v>
      </c>
      <c r="H72" s="31" t="s">
        <v>7</v>
      </c>
      <c r="I72" s="31" t="s">
        <v>8</v>
      </c>
      <c r="J72" s="71" t="s">
        <v>10</v>
      </c>
    </row>
    <row r="73" spans="1:10" ht="28" x14ac:dyDescent="0.15">
      <c r="A73" s="72" t="s">
        <v>28</v>
      </c>
      <c r="B73" s="34" t="s">
        <v>196</v>
      </c>
      <c r="C73" s="33" t="s">
        <v>49</v>
      </c>
      <c r="D73" s="33" t="s">
        <v>197</v>
      </c>
      <c r="E73" s="168" t="s">
        <v>111</v>
      </c>
      <c r="F73" s="168"/>
      <c r="G73" s="35" t="s">
        <v>63</v>
      </c>
      <c r="H73" s="58">
        <v>1</v>
      </c>
      <c r="I73" s="36">
        <v>6.37</v>
      </c>
      <c r="J73" s="73">
        <v>6.37</v>
      </c>
    </row>
    <row r="74" spans="1:10" ht="28" x14ac:dyDescent="0.15">
      <c r="A74" s="74" t="s">
        <v>92</v>
      </c>
      <c r="B74" s="60" t="s">
        <v>105</v>
      </c>
      <c r="C74" s="59" t="s">
        <v>14</v>
      </c>
      <c r="D74" s="59" t="s">
        <v>106</v>
      </c>
      <c r="E74" s="169" t="s">
        <v>346</v>
      </c>
      <c r="F74" s="169"/>
      <c r="G74" s="61" t="s">
        <v>47</v>
      </c>
      <c r="H74" s="62">
        <v>0.03</v>
      </c>
      <c r="I74" s="63">
        <v>26.05</v>
      </c>
      <c r="J74" s="75">
        <v>0.78</v>
      </c>
    </row>
    <row r="75" spans="1:10" ht="28" x14ac:dyDescent="0.15">
      <c r="A75" s="74" t="s">
        <v>92</v>
      </c>
      <c r="B75" s="60" t="s">
        <v>107</v>
      </c>
      <c r="C75" s="59" t="s">
        <v>14</v>
      </c>
      <c r="D75" s="59" t="s">
        <v>108</v>
      </c>
      <c r="E75" s="169" t="s">
        <v>346</v>
      </c>
      <c r="F75" s="169"/>
      <c r="G75" s="61" t="s">
        <v>47</v>
      </c>
      <c r="H75" s="62">
        <v>0.03</v>
      </c>
      <c r="I75" s="63">
        <v>31.09</v>
      </c>
      <c r="J75" s="75">
        <v>0.93</v>
      </c>
    </row>
    <row r="76" spans="1:10" ht="28" x14ac:dyDescent="0.15">
      <c r="A76" s="80" t="s">
        <v>27</v>
      </c>
      <c r="B76" s="66" t="s">
        <v>304</v>
      </c>
      <c r="C76" s="65" t="s">
        <v>14</v>
      </c>
      <c r="D76" s="65" t="s">
        <v>305</v>
      </c>
      <c r="E76" s="163" t="s">
        <v>93</v>
      </c>
      <c r="F76" s="163"/>
      <c r="G76" s="67" t="s">
        <v>63</v>
      </c>
      <c r="H76" s="68">
        <v>1.1000000000000001</v>
      </c>
      <c r="I76" s="69">
        <v>4.24</v>
      </c>
      <c r="J76" s="81">
        <v>4.66</v>
      </c>
    </row>
    <row r="77" spans="1:10" ht="28" x14ac:dyDescent="0.15">
      <c r="A77" s="76"/>
      <c r="B77" s="102"/>
      <c r="C77" s="102"/>
      <c r="D77" s="102"/>
      <c r="E77" s="102" t="s">
        <v>94</v>
      </c>
      <c r="F77" s="103">
        <v>1.1100000000000001</v>
      </c>
      <c r="G77" s="102" t="s">
        <v>95</v>
      </c>
      <c r="H77" s="103">
        <v>0</v>
      </c>
      <c r="I77" s="102" t="s">
        <v>96</v>
      </c>
      <c r="J77" s="77">
        <v>1.1100000000000001</v>
      </c>
    </row>
    <row r="78" spans="1:10" ht="29" thickBot="1" x14ac:dyDescent="0.2">
      <c r="A78" s="76"/>
      <c r="B78" s="102"/>
      <c r="C78" s="102"/>
      <c r="D78" s="102"/>
      <c r="E78" s="102" t="s">
        <v>97</v>
      </c>
      <c r="F78" s="103">
        <v>1.43</v>
      </c>
      <c r="G78" s="102"/>
      <c r="H78" s="162" t="s">
        <v>98</v>
      </c>
      <c r="I78" s="162"/>
      <c r="J78" s="77">
        <v>7.8</v>
      </c>
    </row>
    <row r="79" spans="1:10" ht="15" thickTop="1" x14ac:dyDescent="0.15">
      <c r="A79" s="78"/>
      <c r="B79" s="64"/>
      <c r="C79" s="64"/>
      <c r="D79" s="64"/>
      <c r="E79" s="64"/>
      <c r="F79" s="64"/>
      <c r="G79" s="64"/>
      <c r="H79" s="64"/>
      <c r="I79" s="64"/>
      <c r="J79" s="79"/>
    </row>
    <row r="80" spans="1:10" x14ac:dyDescent="0.15">
      <c r="A80" s="167"/>
      <c r="B80" s="130"/>
      <c r="C80" s="130"/>
      <c r="D80" s="130"/>
      <c r="E80" s="130"/>
      <c r="F80" s="130"/>
      <c r="G80" s="130"/>
      <c r="H80" s="130"/>
      <c r="I80" s="130"/>
      <c r="J80" s="131"/>
    </row>
    <row r="81" spans="1:10" ht="26.5" customHeight="1" x14ac:dyDescent="0.15">
      <c r="A81" s="82"/>
      <c r="B81" s="104"/>
      <c r="C81" s="104"/>
      <c r="D81" s="104"/>
      <c r="E81" s="104"/>
      <c r="F81" s="104"/>
      <c r="G81" s="104"/>
      <c r="H81" s="104"/>
      <c r="I81" s="104"/>
      <c r="J81" s="83"/>
    </row>
    <row r="82" spans="1:10" x14ac:dyDescent="0.15">
      <c r="A82" s="165"/>
      <c r="B82" s="166"/>
      <c r="C82" s="166"/>
      <c r="D82" s="106"/>
      <c r="E82" s="105"/>
      <c r="F82" s="135" t="s">
        <v>23</v>
      </c>
      <c r="G82" s="135"/>
      <c r="H82" s="136">
        <v>3832755.07</v>
      </c>
      <c r="I82" s="135"/>
      <c r="J82" s="137"/>
    </row>
    <row r="83" spans="1:10" x14ac:dyDescent="0.15">
      <c r="A83" s="165"/>
      <c r="B83" s="166"/>
      <c r="C83" s="166"/>
      <c r="D83" s="106"/>
      <c r="E83" s="105"/>
      <c r="F83" s="135" t="s">
        <v>24</v>
      </c>
      <c r="G83" s="135"/>
      <c r="H83" s="136">
        <v>860925.92</v>
      </c>
      <c r="I83" s="135"/>
      <c r="J83" s="137"/>
    </row>
    <row r="84" spans="1:10" x14ac:dyDescent="0.15">
      <c r="A84" s="165"/>
      <c r="B84" s="166"/>
      <c r="C84" s="166"/>
      <c r="D84" s="106"/>
      <c r="E84" s="105"/>
      <c r="F84" s="135" t="s">
        <v>25</v>
      </c>
      <c r="G84" s="135"/>
      <c r="H84" s="136">
        <v>4693680.99</v>
      </c>
      <c r="I84" s="135"/>
      <c r="J84" s="137"/>
    </row>
    <row r="85" spans="1:10" x14ac:dyDescent="0.15">
      <c r="A85" s="3"/>
      <c r="J85" s="13"/>
    </row>
    <row r="86" spans="1:10" x14ac:dyDescent="0.15">
      <c r="A86" s="3"/>
      <c r="J86" s="13"/>
    </row>
    <row r="87" spans="1:10" x14ac:dyDescent="0.15">
      <c r="A87" s="3"/>
      <c r="J87" s="13"/>
    </row>
    <row r="88" spans="1:10" x14ac:dyDescent="0.15">
      <c r="A88" s="3"/>
      <c r="J88" s="13"/>
    </row>
    <row r="89" spans="1:10" ht="15" thickBot="1" x14ac:dyDescent="0.2">
      <c r="A89" s="4"/>
      <c r="B89" s="5"/>
      <c r="C89" s="5"/>
      <c r="D89" s="5"/>
      <c r="E89" s="5"/>
      <c r="F89" s="5"/>
      <c r="G89" s="5"/>
      <c r="H89" s="5"/>
      <c r="I89" s="5"/>
      <c r="J89" s="6"/>
    </row>
  </sheetData>
  <mergeCells count="72">
    <mergeCell ref="E29:F29"/>
    <mergeCell ref="E30:F30"/>
    <mergeCell ref="E50:F50"/>
    <mergeCell ref="A1:J1"/>
    <mergeCell ref="A2:J2"/>
    <mergeCell ref="A3:J3"/>
    <mergeCell ref="A4:J4"/>
    <mergeCell ref="E11:F11"/>
    <mergeCell ref="G11:H11"/>
    <mergeCell ref="I11:J11"/>
    <mergeCell ref="E12:F12"/>
    <mergeCell ref="G12:H12"/>
    <mergeCell ref="I12:J12"/>
    <mergeCell ref="A13:J13"/>
    <mergeCell ref="B8:J8"/>
    <mergeCell ref="E23:F23"/>
    <mergeCell ref="E31:F31"/>
    <mergeCell ref="E32:F32"/>
    <mergeCell ref="E37:F37"/>
    <mergeCell ref="E38:F38"/>
    <mergeCell ref="E33:F33"/>
    <mergeCell ref="E55:F55"/>
    <mergeCell ref="E47:F47"/>
    <mergeCell ref="E48:F48"/>
    <mergeCell ref="E49:F49"/>
    <mergeCell ref="E39:F39"/>
    <mergeCell ref="E40:F40"/>
    <mergeCell ref="E41:F41"/>
    <mergeCell ref="E56:F56"/>
    <mergeCell ref="E57:F57"/>
    <mergeCell ref="E58:F58"/>
    <mergeCell ref="E59:F59"/>
    <mergeCell ref="E60:F60"/>
    <mergeCell ref="E74:F74"/>
    <mergeCell ref="E75:F75"/>
    <mergeCell ref="E76:F76"/>
    <mergeCell ref="H78:I78"/>
    <mergeCell ref="E65:F65"/>
    <mergeCell ref="E66:F66"/>
    <mergeCell ref="E67:F67"/>
    <mergeCell ref="E14:F14"/>
    <mergeCell ref="H19:I19"/>
    <mergeCell ref="E21:F21"/>
    <mergeCell ref="H26:I26"/>
    <mergeCell ref="E28:F28"/>
    <mergeCell ref="E24:F24"/>
    <mergeCell ref="E15:F15"/>
    <mergeCell ref="E16:F16"/>
    <mergeCell ref="E17:F17"/>
    <mergeCell ref="E22:F22"/>
    <mergeCell ref="H35:I35"/>
    <mergeCell ref="E42:F42"/>
    <mergeCell ref="H44:I44"/>
    <mergeCell ref="E51:F51"/>
    <mergeCell ref="H53:I53"/>
    <mergeCell ref="E46:F46"/>
    <mergeCell ref="H62:I62"/>
    <mergeCell ref="E68:F68"/>
    <mergeCell ref="E64:F64"/>
    <mergeCell ref="A84:C84"/>
    <mergeCell ref="F84:G84"/>
    <mergeCell ref="H84:J84"/>
    <mergeCell ref="A82:C82"/>
    <mergeCell ref="F82:G82"/>
    <mergeCell ref="H82:J82"/>
    <mergeCell ref="A83:C83"/>
    <mergeCell ref="F83:G83"/>
    <mergeCell ref="H83:J83"/>
    <mergeCell ref="A80:J80"/>
    <mergeCell ref="H70:I70"/>
    <mergeCell ref="E72:F72"/>
    <mergeCell ref="E73:F73"/>
  </mergeCells>
  <pageMargins left="0.51181102362204722" right="0.51181102362204722" top="0.98425196850393704" bottom="0.98425196850393704" header="0.51181102362204722" footer="0.51181102362204722"/>
  <pageSetup paperSize="9" scale="52" fitToHeight="0" orientation="portrait" r:id="rId1"/>
  <headerFooter>
    <oddHeader xml:space="preserve">&amp;L </oddHeader>
    <oddFooter xml:space="preserve">&amp;L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5BE46-3756-4DB7-A6BF-9376CF9F6030}">
  <dimension ref="A1:L208"/>
  <sheetViews>
    <sheetView showGridLines="0" view="pageBreakPreview" zoomScale="85" zoomScaleNormal="85" zoomScaleSheetLayoutView="85" workbookViewId="0">
      <selection activeCell="D6" sqref="D6"/>
    </sheetView>
  </sheetViews>
  <sheetFormatPr baseColWidth="10" defaultColWidth="8.6640625" defaultRowHeight="13" x14ac:dyDescent="0.15"/>
  <cols>
    <col min="1" max="1" width="13" style="18" customWidth="1"/>
    <col min="2" max="2" width="12.6640625" style="18" customWidth="1"/>
    <col min="3" max="4" width="8.6640625" style="18"/>
    <col min="5" max="5" width="10.1640625" style="18" customWidth="1"/>
    <col min="6" max="6" width="9.1640625" style="18" customWidth="1"/>
    <col min="7" max="7" width="8.6640625" style="18"/>
    <col min="8" max="8" width="10.1640625" style="18" customWidth="1"/>
    <col min="9" max="10" width="8.6640625" style="18"/>
    <col min="11" max="11" width="11.1640625" style="18" customWidth="1"/>
    <col min="12" max="12" width="6.6640625" style="18" customWidth="1"/>
    <col min="13" max="16384" width="8.6640625" style="18"/>
  </cols>
  <sheetData>
    <row r="1" spans="1:12" ht="23" customHeight="1" x14ac:dyDescent="0.2">
      <c r="A1" s="118" t="s">
        <v>29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20"/>
    </row>
    <row r="2" spans="1:12" ht="23" customHeight="1" x14ac:dyDescent="0.2">
      <c r="A2" s="121" t="s">
        <v>30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3"/>
    </row>
    <row r="3" spans="1:12" ht="23" customHeight="1" x14ac:dyDescent="0.2">
      <c r="A3" s="121" t="s">
        <v>31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3"/>
    </row>
    <row r="4" spans="1:12" ht="23" customHeight="1" x14ac:dyDescent="0.2">
      <c r="A4" s="121" t="s">
        <v>130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3"/>
    </row>
    <row r="5" spans="1:12" ht="23" x14ac:dyDescent="0.15">
      <c r="A5" s="19"/>
      <c r="B5" s="84"/>
      <c r="C5" s="84"/>
      <c r="D5" s="84"/>
      <c r="E5" s="84"/>
      <c r="F5" s="84"/>
      <c r="G5" s="84"/>
      <c r="H5" s="84"/>
      <c r="I5" s="84"/>
      <c r="J5" s="84"/>
      <c r="K5" s="84"/>
      <c r="L5" s="20"/>
    </row>
    <row r="6" spans="1:12" ht="20.25" customHeight="1" x14ac:dyDescent="0.2">
      <c r="A6" s="21" t="s">
        <v>120</v>
      </c>
      <c r="B6" t="str">
        <f>'Memória de Cálculo'!B6</f>
        <v>PREFEITURA MUNICIPAL DE XINGUARA</v>
      </c>
      <c r="C6" s="85"/>
      <c r="D6" s="85"/>
      <c r="E6" s="85"/>
      <c r="F6" s="85"/>
      <c r="G6" s="85"/>
      <c r="H6" s="85"/>
      <c r="I6" s="85"/>
      <c r="J6" s="85"/>
      <c r="K6" s="85"/>
      <c r="L6" s="22"/>
    </row>
    <row r="7" spans="1:12" ht="20.25" customHeight="1" x14ac:dyDescent="0.2">
      <c r="A7" s="21" t="s">
        <v>121</v>
      </c>
      <c r="B7" t="str">
        <f>'Memória de Cálculo'!B7</f>
        <v>OSVALDO DE OLIVEIRA ASSUNÇÃO JUNIOR</v>
      </c>
      <c r="C7" s="85"/>
      <c r="D7" s="85"/>
      <c r="E7" s="85"/>
      <c r="F7" s="85"/>
      <c r="G7" s="85"/>
      <c r="H7" s="85"/>
      <c r="I7" s="85"/>
      <c r="J7" s="85"/>
      <c r="K7" s="85"/>
      <c r="L7" s="22"/>
    </row>
    <row r="8" spans="1:12" ht="30.5" customHeight="1" x14ac:dyDescent="0.15">
      <c r="A8" s="23" t="s">
        <v>122</v>
      </c>
      <c r="B8" s="116" t="str">
        <f>'Memória de Cálculo'!B8</f>
        <v>REGISTRO DE PREÇOS PARA CONTRATAÇÃO DE EMPRESA PARA EXECUÇÃO DE POSTES EM AÇO COM LUMINARIAS PARA ATENDER AS NECESSIDADES DE ILUMINAÇÃO PÚBLICA NO MUNICIPIO DE XINGUARA-PA</v>
      </c>
      <c r="C8" s="116"/>
      <c r="D8" s="116"/>
      <c r="E8" s="116"/>
      <c r="F8" s="116"/>
      <c r="G8" s="116"/>
      <c r="H8" s="116"/>
      <c r="I8" s="116"/>
      <c r="J8" s="116"/>
      <c r="K8" s="116"/>
      <c r="L8" s="117"/>
    </row>
    <row r="9" spans="1:12" ht="20.25" customHeight="1" x14ac:dyDescent="0.2">
      <c r="A9" s="21" t="s">
        <v>123</v>
      </c>
      <c r="B9" t="str">
        <f>'Memória de Cálculo'!B9</f>
        <v>ZONA URBANA E ZONA RURAL DO MUNICIPIO DE XINGUARA-PA</v>
      </c>
      <c r="C9" s="85"/>
      <c r="D9" s="85"/>
      <c r="E9" s="85"/>
      <c r="F9" s="85"/>
      <c r="G9" s="85"/>
      <c r="H9" s="85"/>
      <c r="I9" s="85"/>
      <c r="J9" s="85"/>
      <c r="K9" s="85"/>
      <c r="L9" s="22"/>
    </row>
    <row r="10" spans="1:12" ht="20.25" customHeight="1" x14ac:dyDescent="0.15">
      <c r="A10" s="23" t="s">
        <v>124</v>
      </c>
      <c r="B10" s="86">
        <f>'Memória de Cálculo'!B10</f>
        <v>45856</v>
      </c>
      <c r="C10" s="87"/>
      <c r="D10" s="87"/>
      <c r="E10" s="87"/>
      <c r="F10" s="87"/>
      <c r="G10" s="87"/>
      <c r="H10" s="87"/>
      <c r="I10" s="87"/>
      <c r="J10" s="87"/>
      <c r="K10" s="87"/>
      <c r="L10" s="24"/>
    </row>
    <row r="11" spans="1:12" ht="14" thickBot="1" x14ac:dyDescent="0.2">
      <c r="A11" s="177"/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9"/>
    </row>
    <row r="12" spans="1:12" ht="249.75" customHeight="1" thickTop="1" x14ac:dyDescent="0.15">
      <c r="A12" s="171"/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3"/>
    </row>
    <row r="13" spans="1:12" ht="14.25" customHeight="1" x14ac:dyDescent="0.15">
      <c r="A13" s="174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6"/>
    </row>
    <row r="14" spans="1:12" ht="14.25" customHeight="1" x14ac:dyDescent="0.15">
      <c r="A14" s="174"/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6"/>
    </row>
    <row r="15" spans="1:12" ht="14.25" customHeight="1" x14ac:dyDescent="0.15">
      <c r="A15" s="174"/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6"/>
    </row>
    <row r="16" spans="1:12" ht="14.25" customHeight="1" x14ac:dyDescent="0.15">
      <c r="A16" s="174"/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6"/>
    </row>
    <row r="17" spans="1:12" ht="14.25" customHeight="1" x14ac:dyDescent="0.15">
      <c r="A17" s="174"/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6"/>
    </row>
    <row r="18" spans="1:12" ht="14.25" customHeight="1" x14ac:dyDescent="0.15">
      <c r="A18" s="174"/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6"/>
    </row>
    <row r="19" spans="1:12" ht="14.25" customHeight="1" x14ac:dyDescent="0.15">
      <c r="A19" s="174"/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6"/>
    </row>
    <row r="20" spans="1:12" ht="14.25" customHeight="1" x14ac:dyDescent="0.15">
      <c r="A20" s="174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6"/>
    </row>
    <row r="21" spans="1:12" ht="14.25" customHeight="1" x14ac:dyDescent="0.15">
      <c r="A21" s="174"/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6"/>
    </row>
    <row r="22" spans="1:12" ht="14.25" customHeight="1" x14ac:dyDescent="0.15">
      <c r="A22" s="174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6"/>
    </row>
    <row r="23" spans="1:12" ht="14.25" customHeight="1" x14ac:dyDescent="0.15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6"/>
    </row>
    <row r="24" spans="1:12" ht="14.25" customHeight="1" x14ac:dyDescent="0.15">
      <c r="A24" s="174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6"/>
    </row>
    <row r="25" spans="1:12" ht="14.25" customHeight="1" x14ac:dyDescent="0.15">
      <c r="A25" s="174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6"/>
    </row>
    <row r="26" spans="1:12" ht="14.25" customHeight="1" x14ac:dyDescent="0.15">
      <c r="A26" s="174"/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6"/>
    </row>
    <row r="27" spans="1:12" ht="14.25" customHeight="1" x14ac:dyDescent="0.15">
      <c r="A27" s="174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6"/>
    </row>
    <row r="28" spans="1:12" ht="14.25" customHeight="1" x14ac:dyDescent="0.15">
      <c r="A28" s="174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6"/>
    </row>
    <row r="29" spans="1:12" ht="14.25" customHeight="1" x14ac:dyDescent="0.15">
      <c r="A29" s="174"/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6"/>
    </row>
    <row r="30" spans="1:12" ht="14.25" customHeight="1" x14ac:dyDescent="0.15">
      <c r="A30" s="174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6"/>
    </row>
    <row r="31" spans="1:12" ht="14.25" customHeight="1" x14ac:dyDescent="0.15">
      <c r="A31" s="174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6"/>
    </row>
    <row r="32" spans="1:12" ht="14.25" customHeight="1" x14ac:dyDescent="0.15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6"/>
    </row>
    <row r="33" spans="1:12" ht="14.25" customHeight="1" x14ac:dyDescent="0.15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6"/>
    </row>
    <row r="34" spans="1:12" ht="14.25" customHeight="1" x14ac:dyDescent="0.15">
      <c r="A34" s="174"/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6"/>
    </row>
    <row r="35" spans="1:12" ht="14.25" customHeight="1" x14ac:dyDescent="0.15">
      <c r="A35" s="174"/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6"/>
    </row>
    <row r="36" spans="1:12" ht="14.25" customHeight="1" x14ac:dyDescent="0.15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6"/>
    </row>
    <row r="37" spans="1:12" ht="78" customHeight="1" thickBot="1" x14ac:dyDescent="0.2">
      <c r="A37" s="25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7"/>
    </row>
    <row r="202" spans="2:2" x14ac:dyDescent="0.15">
      <c r="B202" s="18" t="s">
        <v>76</v>
      </c>
    </row>
    <row r="203" spans="2:2" x14ac:dyDescent="0.15">
      <c r="B203" s="18" t="s">
        <v>125</v>
      </c>
    </row>
    <row r="204" spans="2:2" x14ac:dyDescent="0.15">
      <c r="B204" s="18" t="s">
        <v>67</v>
      </c>
    </row>
    <row r="205" spans="2:2" x14ac:dyDescent="0.15">
      <c r="B205" s="18" t="s">
        <v>126</v>
      </c>
    </row>
    <row r="206" spans="2:2" x14ac:dyDescent="0.15">
      <c r="B206" s="18" t="s">
        <v>127</v>
      </c>
    </row>
    <row r="207" spans="2:2" x14ac:dyDescent="0.15">
      <c r="B207" s="18" t="s">
        <v>128</v>
      </c>
    </row>
    <row r="208" spans="2:2" x14ac:dyDescent="0.15">
      <c r="B208" s="18" t="s">
        <v>129</v>
      </c>
    </row>
  </sheetData>
  <mergeCells count="7">
    <mergeCell ref="A12:L36"/>
    <mergeCell ref="A1:L1"/>
    <mergeCell ref="A2:L2"/>
    <mergeCell ref="A3:L3"/>
    <mergeCell ref="A4:L4"/>
    <mergeCell ref="A11:L11"/>
    <mergeCell ref="B8:L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r:id="rId1"/>
  <headerFooter>
    <oddFooter>&amp;R&amp;"Arial,Negrito itálico"&amp;12Página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RESUMO</vt:lpstr>
      <vt:lpstr>Orçamento Sintético</vt:lpstr>
      <vt:lpstr>Memória de Cálculo</vt:lpstr>
      <vt:lpstr>cronograma</vt:lpstr>
      <vt:lpstr>CPU</vt:lpstr>
      <vt:lpstr>BDI</vt:lpstr>
      <vt:lpstr>BDI!Area_de_impressao</vt:lpstr>
      <vt:lpstr>CPU!Area_de_impressao</vt:lpstr>
      <vt:lpstr>cronograma!Area_de_impressao</vt:lpstr>
      <vt:lpstr>'Memória de Cálculo'!Area_de_impressao</vt:lpstr>
      <vt:lpstr>'Orçamento Sintético'!Area_de_impressao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Keyte Carneiro Mota</cp:lastModifiedBy>
  <cp:revision>0</cp:revision>
  <cp:lastPrinted>2025-07-18T12:11:21Z</cp:lastPrinted>
  <dcterms:created xsi:type="dcterms:W3CDTF">2020-05-04T12:28:28Z</dcterms:created>
  <dcterms:modified xsi:type="dcterms:W3CDTF">2025-08-19T18:30:26Z</dcterms:modified>
</cp:coreProperties>
</file>